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ОТДЕЛ ПРОДАЖ\Маркетинг\ПРАЙСЫ НА САЙТ\Прайсы 2024\Прайсы от 05.06.2024\"/>
    </mc:Choice>
  </mc:AlternateContent>
  <xr:revisionPtr revIDLastSave="0" documentId="13_ncr:1_{A2731104-4BE0-4913-AB4D-D019B6A05B2F}" xr6:coauthVersionLast="47" xr6:coauthVersionMax="47" xr10:uidLastSave="{00000000-0000-0000-0000-000000000000}"/>
  <bookViews>
    <workbookView xWindow="-110" yWindow="-110" windowWidth="38620" windowHeight="21220" tabRatio="859" xr2:uid="{00000000-000D-0000-FFFF-FFFF00000000}"/>
  </bookViews>
  <sheets>
    <sheet name="Хар-ки " sheetId="32" r:id="rId1"/>
    <sheet name="Доп. оборудование" sheetId="33" r:id="rId2"/>
    <sheet name="КВОК 12V-27.11" sheetId="18" r:id="rId3"/>
    <sheet name="КВОК 12V-27.14" sheetId="29" r:id="rId4"/>
    <sheet name="КВОК 12V-37.11" sheetId="30" r:id="rId5"/>
    <sheet name="КВОК 12V-37.14" sheetId="31" r:id="rId6"/>
  </sheets>
  <definedNames>
    <definedName name="_xlnm.Print_Area" localSheetId="0">'Хар-ки '!$A$1:$S$18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66" i="29" l="1"/>
  <c r="AF66" i="29"/>
  <c r="AG65" i="29"/>
  <c r="AF65" i="29"/>
  <c r="AG64" i="29"/>
  <c r="AF64" i="29"/>
  <c r="AG63" i="29"/>
  <c r="AF63" i="29"/>
  <c r="AG62" i="29"/>
  <c r="AF62" i="29"/>
  <c r="AG61" i="29"/>
  <c r="AF61" i="29"/>
  <c r="AG60" i="29"/>
  <c r="AF60" i="29"/>
  <c r="AG59" i="29"/>
  <c r="AF59" i="29"/>
  <c r="AG58" i="29"/>
  <c r="AF58" i="29"/>
  <c r="AG57" i="29"/>
  <c r="AF57" i="29"/>
  <c r="AG56" i="29"/>
  <c r="AF56" i="29"/>
  <c r="AG55" i="29"/>
  <c r="AF55" i="29"/>
  <c r="AG54" i="29"/>
  <c r="AF54" i="29"/>
  <c r="AG53" i="29"/>
  <c r="AF53" i="29"/>
  <c r="AG52" i="29"/>
  <c r="AF52" i="29"/>
  <c r="AG51" i="29"/>
  <c r="AF51" i="29"/>
  <c r="AG50" i="29"/>
  <c r="AF50" i="29"/>
  <c r="AG49" i="29"/>
  <c r="AF49" i="29"/>
  <c r="AG48" i="29"/>
  <c r="AF48" i="29"/>
  <c r="AG47" i="29"/>
  <c r="AF47" i="29"/>
  <c r="AG46" i="29"/>
  <c r="AF46" i="29"/>
  <c r="AG45" i="29"/>
  <c r="AF45" i="29"/>
  <c r="AG44" i="29"/>
  <c r="AF44" i="29"/>
  <c r="AG43" i="29"/>
  <c r="AF43" i="29"/>
  <c r="AG42" i="29"/>
  <c r="AF42" i="29"/>
  <c r="AG41" i="29"/>
  <c r="AF41" i="29"/>
  <c r="AG40" i="29"/>
  <c r="AF40" i="29"/>
  <c r="AG39" i="29"/>
  <c r="AF39" i="29"/>
  <c r="AG38" i="29"/>
  <c r="AF38" i="29"/>
  <c r="AG37" i="29"/>
  <c r="AF37" i="29"/>
  <c r="AG36" i="29"/>
  <c r="AF36" i="29"/>
  <c r="AG35" i="29"/>
  <c r="AF35" i="29"/>
  <c r="AG34" i="29"/>
  <c r="AF34" i="29"/>
  <c r="AG33" i="29"/>
  <c r="AF33" i="29"/>
  <c r="AG32" i="29"/>
  <c r="AF32" i="29"/>
  <c r="AG31" i="29"/>
  <c r="AF31" i="29"/>
  <c r="AG30" i="29"/>
  <c r="AF30" i="29"/>
  <c r="AG29" i="29"/>
  <c r="AF29" i="29"/>
  <c r="AG28" i="29"/>
  <c r="AF28" i="29"/>
  <c r="AG27" i="29"/>
  <c r="AF27" i="29"/>
  <c r="AG26" i="29"/>
  <c r="AF26" i="29"/>
  <c r="AG25" i="29"/>
  <c r="AF25" i="29"/>
  <c r="AG24" i="29"/>
  <c r="AF24" i="29"/>
  <c r="AG23" i="29"/>
  <c r="AF23" i="29"/>
  <c r="AG22" i="29"/>
  <c r="AF22" i="29"/>
  <c r="AG21" i="29"/>
  <c r="AF21" i="29"/>
  <c r="AG20" i="29"/>
  <c r="AF20" i="29"/>
  <c r="AG19" i="29"/>
  <c r="AF19" i="29"/>
  <c r="AG18" i="29"/>
  <c r="AF18" i="29"/>
  <c r="AG17" i="29"/>
  <c r="AF17" i="29"/>
  <c r="AG16" i="29"/>
  <c r="AF16" i="29"/>
  <c r="AG15" i="29"/>
  <c r="AF15" i="29"/>
  <c r="AG14" i="29"/>
  <c r="AF14" i="29"/>
  <c r="AG13" i="29"/>
  <c r="AF13" i="29"/>
  <c r="AG12" i="29"/>
  <c r="AF12" i="29"/>
  <c r="AG12" i="30"/>
  <c r="AG66" i="30"/>
  <c r="AF66" i="30"/>
  <c r="AG65" i="30"/>
  <c r="AF65" i="30"/>
  <c r="AG64" i="30"/>
  <c r="AF64" i="30"/>
  <c r="AG63" i="30"/>
  <c r="AF63" i="30"/>
  <c r="AG62" i="30"/>
  <c r="AF62" i="30"/>
  <c r="AG61" i="30"/>
  <c r="AF61" i="30"/>
  <c r="AG60" i="30"/>
  <c r="AF60" i="30"/>
  <c r="AG59" i="30"/>
  <c r="AF59" i="30"/>
  <c r="AG58" i="30"/>
  <c r="AF58" i="30"/>
  <c r="AG57" i="30"/>
  <c r="AF57" i="30"/>
  <c r="AG56" i="30"/>
  <c r="AF56" i="30"/>
  <c r="AG55" i="30"/>
  <c r="AF55" i="30"/>
  <c r="AG54" i="30"/>
  <c r="AF54" i="30"/>
  <c r="AG53" i="30"/>
  <c r="AF53" i="30"/>
  <c r="AG52" i="30"/>
  <c r="AF52" i="30"/>
  <c r="AG51" i="30"/>
  <c r="AF51" i="30"/>
  <c r="AG50" i="30"/>
  <c r="AF50" i="30"/>
  <c r="AG49" i="30"/>
  <c r="AF49" i="30"/>
  <c r="AG48" i="30"/>
  <c r="AF48" i="30"/>
  <c r="AG47" i="30"/>
  <c r="AF47" i="30"/>
  <c r="AG46" i="30"/>
  <c r="AF46" i="30"/>
  <c r="AG45" i="30"/>
  <c r="AF45" i="30"/>
  <c r="AG44" i="30"/>
  <c r="AF44" i="30"/>
  <c r="AG43" i="30"/>
  <c r="AF43" i="30"/>
  <c r="AG42" i="30"/>
  <c r="AF42" i="30"/>
  <c r="AG41" i="30"/>
  <c r="AF41" i="30"/>
  <c r="AG40" i="30"/>
  <c r="AF40" i="30"/>
  <c r="AG39" i="30"/>
  <c r="AF39" i="30"/>
  <c r="AG38" i="30"/>
  <c r="AF38" i="30"/>
  <c r="AG37" i="30"/>
  <c r="AF37" i="30"/>
  <c r="AG36" i="30"/>
  <c r="AF36" i="30"/>
  <c r="AG35" i="30"/>
  <c r="AF35" i="30"/>
  <c r="AG34" i="30"/>
  <c r="AF34" i="30"/>
  <c r="AG33" i="30"/>
  <c r="AF33" i="30"/>
  <c r="AG32" i="30"/>
  <c r="AF32" i="30"/>
  <c r="AG31" i="30"/>
  <c r="AF31" i="30"/>
  <c r="AG30" i="30"/>
  <c r="AF30" i="30"/>
  <c r="AG29" i="30"/>
  <c r="AF29" i="30"/>
  <c r="AG28" i="30"/>
  <c r="AF28" i="30"/>
  <c r="AG27" i="30"/>
  <c r="AF27" i="30"/>
  <c r="AG26" i="30"/>
  <c r="AF26" i="30"/>
  <c r="AG25" i="30"/>
  <c r="AF25" i="30"/>
  <c r="AG24" i="30"/>
  <c r="AF24" i="30"/>
  <c r="AG23" i="30"/>
  <c r="AF23" i="30"/>
  <c r="AG22" i="30"/>
  <c r="AF22" i="30"/>
  <c r="AG21" i="30"/>
  <c r="AF21" i="30"/>
  <c r="AG20" i="30"/>
  <c r="AF20" i="30"/>
  <c r="AG19" i="30"/>
  <c r="AF19" i="30"/>
  <c r="AG18" i="30"/>
  <c r="AF18" i="30"/>
  <c r="AG17" i="30"/>
  <c r="AF17" i="30"/>
  <c r="AG16" i="30"/>
  <c r="AF16" i="30"/>
  <c r="AG15" i="30"/>
  <c r="AF15" i="30"/>
  <c r="AG14" i="30"/>
  <c r="AF14" i="30"/>
  <c r="AG13" i="30"/>
  <c r="AF13" i="30"/>
  <c r="AF12" i="30"/>
</calcChain>
</file>

<file path=xl/sharedStrings.xml><?xml version="1.0" encoding="utf-8"?>
<sst xmlns="http://schemas.openxmlformats.org/spreadsheetml/2006/main" count="654" uniqueCount="391">
  <si>
    <t>Крышки защитные:</t>
  </si>
  <si>
    <t>Для защиты внешнего вида в период отделочных работ рекомендуется накрывать конвектор защитной крышкой.</t>
  </si>
  <si>
    <t>* Возможно изготовление поперечной рулонной  полированной решетки из профильной нержавеющей трубы.</t>
  </si>
  <si>
    <t>Режим отопления</t>
  </si>
  <si>
    <t>Режим охлаждения</t>
  </si>
  <si>
    <t>Описание:</t>
  </si>
  <si>
    <t>Технические характеристики:</t>
  </si>
  <si>
    <t>Угловые элементы:</t>
  </si>
  <si>
    <t>Размеры углового элемента</t>
  </si>
  <si>
    <t>B</t>
  </si>
  <si>
    <t>a</t>
  </si>
  <si>
    <t>b</t>
  </si>
  <si>
    <t>мм</t>
  </si>
  <si>
    <t>град.</t>
  </si>
  <si>
    <t>3100(1600, 1500)</t>
  </si>
  <si>
    <t>3200(1600, 1600)</t>
  </si>
  <si>
    <t>3300(1700, 1600)</t>
  </si>
  <si>
    <t>3400(1700, 1700)</t>
  </si>
  <si>
    <t>3500(1800, 1700)</t>
  </si>
  <si>
    <t>3600(1800, 1800)</t>
  </si>
  <si>
    <t>3700(1900, 1800)</t>
  </si>
  <si>
    <t>3800(1900, 1900)</t>
  </si>
  <si>
    <t>3900(2000, 1900)</t>
  </si>
  <si>
    <t>4000(2000, 2000)</t>
  </si>
  <si>
    <t>4100(2100, 2000)</t>
  </si>
  <si>
    <t>4200(2100, 2100)</t>
  </si>
  <si>
    <t>4300(2200, 2100)</t>
  </si>
  <si>
    <t>4400(2200, 2200)</t>
  </si>
  <si>
    <t>4500(2300, 2200)</t>
  </si>
  <si>
    <t>4600(2300, 2300)</t>
  </si>
  <si>
    <t>4700(2400, 2300)</t>
  </si>
  <si>
    <t>4800(2400, 2400)</t>
  </si>
  <si>
    <t>4900(2500, 2400)</t>
  </si>
  <si>
    <t>5000(2500, 2500)</t>
  </si>
  <si>
    <t>5100(2600, 2500)</t>
  </si>
  <si>
    <t>5200(2600, 2600)</t>
  </si>
  <si>
    <t>5300(2700, 2600)</t>
  </si>
  <si>
    <t>5400(2700, 2700)</t>
  </si>
  <si>
    <t>5500(2800, 2700)</t>
  </si>
  <si>
    <t>5600(2800, 2800)</t>
  </si>
  <si>
    <t>5700(2900, 2800)</t>
  </si>
  <si>
    <t>5800(2900, 2900)</t>
  </si>
  <si>
    <t>5900(3000, 2900)</t>
  </si>
  <si>
    <t>6000(3000, 3000)</t>
  </si>
  <si>
    <t>Изготовление конвектора под заданный радиус:</t>
  </si>
  <si>
    <r>
      <t>"</t>
    </r>
    <r>
      <rPr>
        <sz val="14"/>
        <rFont val="Arial"/>
        <family val="2"/>
        <charset val="204"/>
      </rPr>
      <t>Q</t>
    </r>
    <r>
      <rPr>
        <sz val="11"/>
        <rFont val="Arial"/>
        <family val="2"/>
        <charset val="204"/>
      </rPr>
      <t xml:space="preserve">ну" при ΔT = 70 - мощность конвектора, расчитывается при температуре 95/85 С (прямая/обратка) и комнатной температуре 20 С, </t>
    </r>
  </si>
  <si>
    <r>
      <t>"</t>
    </r>
    <r>
      <rPr>
        <sz val="14"/>
        <rFont val="Arial"/>
        <family val="2"/>
        <charset val="204"/>
      </rPr>
      <t>Q</t>
    </r>
    <r>
      <rPr>
        <sz val="11"/>
        <rFont val="Arial"/>
        <family val="2"/>
        <charset val="204"/>
      </rPr>
      <t xml:space="preserve">ну" при ΔT = 50 - мощность конвектора, расчитывается при температуре 75/65 С и комнатной температуре 20 С, </t>
    </r>
  </si>
  <si>
    <t>расход теплоносителя 0,1 кг/с (360кг/час)</t>
  </si>
  <si>
    <t>Эл. мощность вентиляторов, Вт</t>
  </si>
  <si>
    <t>Дополнительная запорно - регулирующая арматура:</t>
  </si>
  <si>
    <t xml:space="preserve"> Межосевое расстояние подключения: КВОК 12 27.11.ХХХ, КВОК 12 27.14.ХХХ, КВОК 12 37.14.ХХХ  - 50 мм., КВОК 12 37.11.ХХХ - 100 мм.
 Избыточное давление в системе до 1,6 МПа
 Испытательное давление 2,4 МПа 
 Температура теплоносителя (воды или незамерзающей жидкости) до 130 С.
 Проходное и концевое исполнения 
 Подключение - резьба G 1/2, внутренняя
</t>
  </si>
  <si>
    <t>Варианты исполнения решётки: алюминиевая поперечно-рулонная или продольная, жёсткая</t>
  </si>
  <si>
    <t>Натуральный цвет</t>
  </si>
  <si>
    <t>Золотой, чёрный, бронза(светлая/тёмная)</t>
  </si>
  <si>
    <r>
      <t>"</t>
    </r>
    <r>
      <rPr>
        <sz val="14"/>
        <rFont val="Arial"/>
        <family val="2"/>
        <charset val="204"/>
      </rPr>
      <t>Q</t>
    </r>
    <r>
      <rPr>
        <sz val="11"/>
        <rFont val="Arial"/>
        <family val="2"/>
        <charset val="204"/>
      </rPr>
      <t xml:space="preserve">ну" при ΔT = 60 - мощность конвектора, расчитывается при температуре 90/70 С и комнатной температуре 20 С, </t>
    </r>
  </si>
  <si>
    <t>www.isoterm.ru</t>
  </si>
  <si>
    <t>sale@isoterm.ru</t>
  </si>
  <si>
    <t>Конвекторы серии "Гольфстрим-В" с принудительной конвекцией КВОК 12V - 27.11, для влажных помещений</t>
  </si>
  <si>
    <t>Конвекторы серии "Гольфстрим-В" с принудительной конвекцией КВОК 12V - 37.14, для влажных помещений</t>
  </si>
  <si>
    <t>Конвекторы серии "Гольфстрим-В" с принудительной конвекцией КВОК 12V - 27.14, для влажных помещений</t>
  </si>
  <si>
    <t>Конвекторы серии "Гольфстрим-В" с принудительной конвекцией КВОК 12V - 37.11, для влажных помещений</t>
  </si>
  <si>
    <t xml:space="preserve">Медно-алюминиевые конвекторы для встраивания в пол серии  "Гольфстрим-В " </t>
  </si>
  <si>
    <r>
      <t>Конструкция конвектора «Golfstrеam-12/24V» ( с питанием вентиляторов 12/24 V) для влажных помещений  - отопительные приборы для систем водяного отопления помещений с высокой влажностью, монтируемые вдоль окон и стен, с принудительным движением воздуха через нагревательный или охлаждающий элемент с помощью тангенциальных вентиляторов.  Питание вентиляторов осуществляется от сети постоянного тока напряжением 12/24 В. Корпус конвектора КВОК выполнен под уклоном и оснащен дренажными патрубками для отвода конденсата и удаления воды.</t>
    </r>
    <r>
      <rPr>
        <sz val="9"/>
        <rFont val="Arial"/>
        <family val="2"/>
        <charset val="186"/>
      </rPr>
      <t xml:space="preserve"> Сверху конвектор закрыт декоративной решеткой, выполненной из дерева, алюминия или стали. Конвектор укомплектован клапаном воздухоудаления.                                                                                                                                                                                                                                                                                                              Конвекторы длиной более 3 метров состоят из двух частей. Возможно изготовление конвектора в нержавеющем корпусе. Цена по запросу.                  </t>
    </r>
  </si>
  <si>
    <t xml:space="preserve">Тип </t>
  </si>
  <si>
    <t>Цена (руб с НДС ) углового элемента с решеткой:</t>
  </si>
  <si>
    <t>Алюминий (натуральный цвет)</t>
  </si>
  <si>
    <t>Алюминий (золото,черный, бронза)</t>
  </si>
  <si>
    <t>Дерево (дуб,бук,береза)</t>
  </si>
  <si>
    <t>Дерево (мербау, орех)</t>
  </si>
  <si>
    <t>КРК/КВК</t>
  </si>
  <si>
    <t>Ширина конвектора, мм</t>
  </si>
  <si>
    <t>Крышка защитная для защиты конвектора с решеткой                                                 Цена за 1 п.м., руб.</t>
  </si>
  <si>
    <t>Крышка защитная усиленная для защиты конвектора без решетки, допустимая нагрузка до 100 кг/м2                                                                             Цена за 1 п.м., руб.</t>
  </si>
  <si>
    <t>Цена конвектора с решёткой шириной 272 мм, высотой 110мм, руб. с НДС</t>
  </si>
  <si>
    <t>Цена конвектора с решёткой шириной 272 мм, высотой 140мм, руб. с НДС</t>
  </si>
  <si>
    <t>Цена конвектора с решёткой шириной 372 мм, высотой 110мм, руб. с НДС</t>
  </si>
  <si>
    <t>Цена конвектора с решёткой шириной 372 мм, высотой 140мм, руб. с НДС</t>
  </si>
  <si>
    <r>
      <t>Qну,  (ΔT = 70</t>
    </r>
    <r>
      <rPr>
        <sz val="11"/>
        <color indexed="10"/>
        <rFont val="Calibri"/>
        <family val="2"/>
        <charset val="204"/>
      </rPr>
      <t>°</t>
    </r>
    <r>
      <rPr>
        <sz val="11"/>
        <color indexed="10"/>
        <rFont val="Arial Cyr"/>
        <charset val="204"/>
      </rPr>
      <t>С), кВт при разной скорости вращения вентилятора</t>
    </r>
  </si>
  <si>
    <t>Qну,  (ΔT = 60°С), кВт при разной скорости вращения вентилятора</t>
  </si>
  <si>
    <t>Qну,  (ΔT = 50°С), кВт при разной скорости вращения вентилятора</t>
  </si>
  <si>
    <t>Тип</t>
  </si>
  <si>
    <t>L,  мм</t>
  </si>
  <si>
    <t>КВОК 12-27.14.060</t>
  </si>
  <si>
    <t>КВОК 12-27.14.070</t>
  </si>
  <si>
    <t>КВОК 12-27.14.080</t>
  </si>
  <si>
    <t>КВОК 12-27.14.090</t>
  </si>
  <si>
    <t>КВОК 12-27.14.100</t>
  </si>
  <si>
    <t>КВОК 12-27.14.110</t>
  </si>
  <si>
    <t>КВОК 12-27.14.120</t>
  </si>
  <si>
    <t>КВОК 12-27.14.130</t>
  </si>
  <si>
    <t>КВОК 12-27.14.140</t>
  </si>
  <si>
    <t>КВОК 12-27.14.150</t>
  </si>
  <si>
    <t>КВОК 12-27.14.160</t>
  </si>
  <si>
    <t>КВОК 12-27.14.170</t>
  </si>
  <si>
    <t>КВОК 12-27.14.180</t>
  </si>
  <si>
    <t>КВОК 12-27.14.190</t>
  </si>
  <si>
    <t>КВОК 12-27.14.200</t>
  </si>
  <si>
    <t>КВОК 12-27.14.210</t>
  </si>
  <si>
    <t>КВОК 12-27.14.220</t>
  </si>
  <si>
    <t>КВОК 12-27.14.230</t>
  </si>
  <si>
    <t>КВОК 12-27.14.240</t>
  </si>
  <si>
    <t>КВОК 12-27.14.250</t>
  </si>
  <si>
    <t>КВОК 12-27.14.260</t>
  </si>
  <si>
    <t>КВОК 12-27.14.270</t>
  </si>
  <si>
    <t>КВОК 12-27.14.280</t>
  </si>
  <si>
    <t>КВОК 12-27.14.290</t>
  </si>
  <si>
    <t>КВОК 12-27.14.300</t>
  </si>
  <si>
    <t>КВОК 12-27.14.310</t>
  </si>
  <si>
    <t>КВОК 12-27.14.320</t>
  </si>
  <si>
    <t>КВОК 12-27.14.330</t>
  </si>
  <si>
    <t>КВОК 12-27.14.340</t>
  </si>
  <si>
    <t>КВОК 12-27.14.350</t>
  </si>
  <si>
    <t>КВОК 12-27.14.360</t>
  </si>
  <si>
    <t>КВОК 12-27.14.370</t>
  </si>
  <si>
    <t>КВОК 12-27.14.380</t>
  </si>
  <si>
    <t>КВОК 12-27.14.390</t>
  </si>
  <si>
    <t>КВОК 12-27.14.400</t>
  </si>
  <si>
    <t>КВОК 12-27.14.410</t>
  </si>
  <si>
    <t>КВОК 12-27.14.420</t>
  </si>
  <si>
    <t>КВОК 12-27.14.430</t>
  </si>
  <si>
    <t>КВОК 12-27.14.440</t>
  </si>
  <si>
    <t>КВОК 12-27.14.450</t>
  </si>
  <si>
    <t>КВОК 12-27.14.460</t>
  </si>
  <si>
    <t>КВОК 12-27.14.470</t>
  </si>
  <si>
    <t>КВОК 12-27.14.480</t>
  </si>
  <si>
    <t>КВОК 12-27.14.490</t>
  </si>
  <si>
    <t>КВОК 12-27.14.500</t>
  </si>
  <si>
    <t>КВОК 12-27.14.510</t>
  </si>
  <si>
    <t>КВОК 12-27.14.520</t>
  </si>
  <si>
    <t>КВОК 12-27.14.530</t>
  </si>
  <si>
    <t>КВОК 12-27.14.540</t>
  </si>
  <si>
    <t>КВОК 12-27.14.550</t>
  </si>
  <si>
    <t>КВОК 12-27.14.560</t>
  </si>
  <si>
    <t>КВОК 12-27.14.570</t>
  </si>
  <si>
    <t>КВОК 12-27.14.580</t>
  </si>
  <si>
    <t>КВОК 12-27.14.590</t>
  </si>
  <si>
    <t>КВОК 12-27.14.600</t>
  </si>
  <si>
    <t>КВОК 12-27.11.060</t>
  </si>
  <si>
    <t>КВОК 12-27.11.070</t>
  </si>
  <si>
    <t>КВОК 12-27.11.080</t>
  </si>
  <si>
    <t>КВОК 12-27.11.090</t>
  </si>
  <si>
    <t>КВОК 12-27.11.100</t>
  </si>
  <si>
    <t>КВОК 12-27.11.110</t>
  </si>
  <si>
    <t>КВОК 12-27.11.120</t>
  </si>
  <si>
    <t>КВОК 12-27.11.130</t>
  </si>
  <si>
    <t>КВОК 12-27.11.140</t>
  </si>
  <si>
    <t>КВОК 12-27.11.150</t>
  </si>
  <si>
    <t>КВОК 12-27.11.160</t>
  </si>
  <si>
    <t>КВОК 12-27.11.170</t>
  </si>
  <si>
    <t>КВОК 12-27.11.180</t>
  </si>
  <si>
    <t>КВОК 12-27.11.190</t>
  </si>
  <si>
    <t>КВОК 12-27.11.200</t>
  </si>
  <si>
    <t>КВОК 12-27.11.210</t>
  </si>
  <si>
    <t>КВОК 12-27.11.220</t>
  </si>
  <si>
    <t>КВОК 12-27.11.230</t>
  </si>
  <si>
    <t>КВОК 12-27.11.240</t>
  </si>
  <si>
    <t>КВОК 12-27.11.250</t>
  </si>
  <si>
    <t>КВОК 12-27.11.260</t>
  </si>
  <si>
    <t>КВОК 12-27.11.270</t>
  </si>
  <si>
    <t>КВОК 12-27.11.280</t>
  </si>
  <si>
    <t>КВОК 12-27.11.290</t>
  </si>
  <si>
    <t>КВОК 12-27.11.300</t>
  </si>
  <si>
    <t>КВОК 12-27.11.310</t>
  </si>
  <si>
    <t>КВОК 12-27.11.320</t>
  </si>
  <si>
    <t>КВОК 12-27.11.330</t>
  </si>
  <si>
    <t>КВОК 12-27.11.340</t>
  </si>
  <si>
    <t>КВОК 12-27.11.350</t>
  </si>
  <si>
    <t>КВОК 12-27.11.360</t>
  </si>
  <si>
    <t>КВОК 12-27.11.370</t>
  </si>
  <si>
    <t>КВОК 12-27.11.380</t>
  </si>
  <si>
    <t>КВОК 12-27.11.390</t>
  </si>
  <si>
    <t>КВОК 12-27.11.400</t>
  </si>
  <si>
    <t>КВОК 12-27.11.410</t>
  </si>
  <si>
    <t>КВОК 12-27.11.420</t>
  </si>
  <si>
    <t>КВОК 12-27.11.430</t>
  </si>
  <si>
    <t>КВОК 12-27.11.440</t>
  </si>
  <si>
    <t>КВОК 12-27.11.450</t>
  </si>
  <si>
    <t>КВОК 12-27.11.460</t>
  </si>
  <si>
    <t>КВОК 12-27.11.470</t>
  </si>
  <si>
    <t>КВОК 12-27.11.480</t>
  </si>
  <si>
    <t>КВОК 12-27.11.490</t>
  </si>
  <si>
    <t>КВОК 12-27.11.500</t>
  </si>
  <si>
    <t>КВОК 12-27.11.510</t>
  </si>
  <si>
    <t>КВОК 12-27.11.520</t>
  </si>
  <si>
    <t>КВОК 12-27.11.530</t>
  </si>
  <si>
    <t>КВОК 12-27.11.540</t>
  </si>
  <si>
    <t>КВОК 12-27.11.550</t>
  </si>
  <si>
    <t>КВОК 12-27.11.560</t>
  </si>
  <si>
    <t>КВОК 12-27.11.570</t>
  </si>
  <si>
    <t>КВОК 12-27.11.580</t>
  </si>
  <si>
    <t>КВОК 12-27.11.590</t>
  </si>
  <si>
    <t>КВОК 12-27.11.600</t>
  </si>
  <si>
    <t>с принудительной конвекцией для влажных помещений, 12V</t>
  </si>
  <si>
    <t xml:space="preserve">1                   30% min                        </t>
  </si>
  <si>
    <t xml:space="preserve">2                 50%               </t>
  </si>
  <si>
    <t xml:space="preserve">3                    70%              </t>
  </si>
  <si>
    <t xml:space="preserve">4                        90%             </t>
  </si>
  <si>
    <t xml:space="preserve">5                       max                      </t>
  </si>
  <si>
    <t xml:space="preserve">Скорость вращения вентилятора, Q, кВт                                               (24°С и теплоносители 7/11 °С) </t>
  </si>
  <si>
    <t>Стоимость конвектора с корпусом из нержавеющей стали +15% к цене прибора</t>
  </si>
  <si>
    <t>КВОК 12-37.11.060</t>
  </si>
  <si>
    <t>КВОК 12-37.11.070</t>
  </si>
  <si>
    <t>КВОК 12-37.11.080</t>
  </si>
  <si>
    <t>КВОК 12-37.11.090</t>
  </si>
  <si>
    <t>КВОК 12-37.11.100</t>
  </si>
  <si>
    <t>КВОК 12-37.11.110</t>
  </si>
  <si>
    <t>КВОК 12-37.11.120</t>
  </si>
  <si>
    <t>КВОК 12-37.11.130</t>
  </si>
  <si>
    <t>КВОК 12-37.11.140</t>
  </si>
  <si>
    <t>КВОК 12-37.11.150</t>
  </si>
  <si>
    <t>КВОК 12-37.11.160</t>
  </si>
  <si>
    <t>КВОК 12-37.11.170</t>
  </si>
  <si>
    <t>КВОК 12-37.11.180</t>
  </si>
  <si>
    <t>КВОК 12-37.11.190</t>
  </si>
  <si>
    <t>КВОК 12-37.11.200</t>
  </si>
  <si>
    <t>КВОК 12-37.11.210</t>
  </si>
  <si>
    <t>КВОК 12-37.11.220</t>
  </si>
  <si>
    <t>КВОК 12-37.11.230</t>
  </si>
  <si>
    <t>КВОК 12-37.11.240</t>
  </si>
  <si>
    <t>КВОК 12-37.11.250</t>
  </si>
  <si>
    <t>КВОК 12-37.11.260</t>
  </si>
  <si>
    <t>КВОК 12-37.11.270</t>
  </si>
  <si>
    <t>КВОК 12-37.11.280</t>
  </si>
  <si>
    <t>КВОК 12-37.11.290</t>
  </si>
  <si>
    <t>КВОК 12-37.11.300</t>
  </si>
  <si>
    <t>КВОК 12-37.11.310</t>
  </si>
  <si>
    <t>КВОК 12-37.11.320</t>
  </si>
  <si>
    <t>КВОК 12-37.11.330</t>
  </si>
  <si>
    <t>КВОК 12-37.11.340</t>
  </si>
  <si>
    <t>КВОК 12-37.11.350</t>
  </si>
  <si>
    <t>КВОК 12-37.11.360</t>
  </si>
  <si>
    <t>КВОК 12-37.11.370</t>
  </si>
  <si>
    <t>КВОК 12-37.11.380</t>
  </si>
  <si>
    <t>КВОК 12-37.11.390</t>
  </si>
  <si>
    <t>КВОК 12-37.11.400</t>
  </si>
  <si>
    <t>КВОК 12-37.11.410</t>
  </si>
  <si>
    <t>КВОК 12-37.11.420</t>
  </si>
  <si>
    <t>КВОК 12-37.11.430</t>
  </si>
  <si>
    <t>КВОК 12-37.11.440</t>
  </si>
  <si>
    <t>КВОК 12-37.11.450</t>
  </si>
  <si>
    <t>КВОК 12-37.11.460</t>
  </si>
  <si>
    <t>КВОК 12-37.11.470</t>
  </si>
  <si>
    <t>КВОК 12-37.11.480</t>
  </si>
  <si>
    <t>КВОК 12-37.11.490</t>
  </si>
  <si>
    <t>КВОК 12-37.11.500</t>
  </si>
  <si>
    <t>КВОК 12-37.11.510</t>
  </si>
  <si>
    <t>КВОК 12-37.11.520</t>
  </si>
  <si>
    <t>КВОК 12-37.11.530</t>
  </si>
  <si>
    <t>КВОК 12-37.11.540</t>
  </si>
  <si>
    <t>КВОК 12-37.11.550</t>
  </si>
  <si>
    <t>КВОК 12-37.11.560</t>
  </si>
  <si>
    <t>КВОК 12-37.11.570</t>
  </si>
  <si>
    <t>КВОК 12-37.11.580</t>
  </si>
  <si>
    <t>КВОК 12-37.11.590</t>
  </si>
  <si>
    <t>КВОК 12-37.11.600</t>
  </si>
  <si>
    <t>КВОК 12-37.14.060</t>
  </si>
  <si>
    <t>КВОК 12-37.14.070</t>
  </si>
  <si>
    <t>КВОК 12-37.14.080</t>
  </si>
  <si>
    <t>КВОК 12-37.14.090</t>
  </si>
  <si>
    <t>КВОК 12-37.14.100</t>
  </si>
  <si>
    <t>КВОК 12-37.14.110</t>
  </si>
  <si>
    <t>КВОК 12-37.14.120</t>
  </si>
  <si>
    <t>КВОК 12-37.14.130</t>
  </si>
  <si>
    <t>КВОК 12-37.14.140</t>
  </si>
  <si>
    <t>КВОК 12-37.14.150</t>
  </si>
  <si>
    <t>КВОК 12-37.14.170</t>
  </si>
  <si>
    <t>КВОК 12-37.14.180</t>
  </si>
  <si>
    <t>КВОК 12-37.14.190</t>
  </si>
  <si>
    <t>КВОК 12-37.14.200</t>
  </si>
  <si>
    <t>КВОК 12-37.14.210</t>
  </si>
  <si>
    <t>КВОК 12-37.14.220</t>
  </si>
  <si>
    <t>КВОК 12-37.14.230</t>
  </si>
  <si>
    <t>КВОК 12-37.14.240</t>
  </si>
  <si>
    <t>КВОК 12-37.14.250</t>
  </si>
  <si>
    <t>КВОК 12-37.14.260</t>
  </si>
  <si>
    <t>КВОК 12-37.14.270</t>
  </si>
  <si>
    <t>КВОК 12-37.14.280</t>
  </si>
  <si>
    <t>КВОК 12-37.14.290</t>
  </si>
  <si>
    <t>КВОК 12-37.14.300</t>
  </si>
  <si>
    <t>КВОК 12-37.14.310</t>
  </si>
  <si>
    <t>КВОК 12-37.14.320</t>
  </si>
  <si>
    <t>КВОК 12-37.14.330</t>
  </si>
  <si>
    <t>КВОК 12-37.14.340</t>
  </si>
  <si>
    <t>КВОК 12-37.14.350</t>
  </si>
  <si>
    <t>КВОК 12-37.14.360</t>
  </si>
  <si>
    <t>КВОК 12-37.14.370</t>
  </si>
  <si>
    <t>КВОК 12-37.14.380</t>
  </si>
  <si>
    <t>КВОК 12-37.14.390</t>
  </si>
  <si>
    <t>КВОК 12-37.14.400</t>
  </si>
  <si>
    <t>КВОК 12-37.14.410</t>
  </si>
  <si>
    <t>КВОК 12-37.14.420</t>
  </si>
  <si>
    <t>КВОК 12-37.14.430</t>
  </si>
  <si>
    <t>КВОК 12-37.14.440</t>
  </si>
  <si>
    <t>КВОК 12-37.14.450</t>
  </si>
  <si>
    <t>КВОК 12-37.14.460</t>
  </si>
  <si>
    <t>КВОК 12-37.14.470</t>
  </si>
  <si>
    <t>КВОК 12-37.14.480</t>
  </si>
  <si>
    <t>КВОК 12-37.14.490</t>
  </si>
  <si>
    <t>КВОК 12-37.14.500</t>
  </si>
  <si>
    <t>КВОК 12-37.14.510</t>
  </si>
  <si>
    <t>КВОК 12-37.14.520</t>
  </si>
  <si>
    <t>КВОК 12-37.14.530</t>
  </si>
  <si>
    <t>КВОК 12-37.14.540</t>
  </si>
  <si>
    <t>КВОК 12-37.14.550</t>
  </si>
  <si>
    <t>КВОК 12-37.14.560</t>
  </si>
  <si>
    <t>КВОК 12-37.14.570</t>
  </si>
  <si>
    <t>КВОК 12-37.14.580</t>
  </si>
  <si>
    <t>КВОК 12-37.14.590</t>
  </si>
  <si>
    <t>КВОК 12-37.14.600</t>
  </si>
  <si>
    <t>Скорость вращения вентиляторов в % от max</t>
  </si>
  <si>
    <t>Длина конвектора, мм</t>
  </si>
  <si>
    <r>
      <rPr>
        <sz val="9"/>
        <rFont val="Yu Gothic UI Semibold"/>
        <family val="2"/>
        <charset val="204"/>
      </rPr>
      <t>＜</t>
    </r>
    <r>
      <rPr>
        <sz val="9"/>
        <rFont val="Arial Cyr"/>
        <charset val="204"/>
      </rPr>
      <t>1200</t>
    </r>
  </si>
  <si>
    <t>1200…1700</t>
  </si>
  <si>
    <t>1700…2200</t>
  </si>
  <si>
    <t>2200…2700</t>
  </si>
  <si>
    <t>2700…3400</t>
  </si>
  <si>
    <t>3400…4200</t>
  </si>
  <si>
    <t>4200…5400</t>
  </si>
  <si>
    <t>5400…6000</t>
  </si>
  <si>
    <t>Высота конвектора 80 мм</t>
  </si>
  <si>
    <t>Высота конвектора 110, 140 мм</t>
  </si>
  <si>
    <r>
      <rPr>
        <sz val="9"/>
        <rFont val="Yu Gothic UI Semibold"/>
        <family val="2"/>
        <charset val="204"/>
      </rPr>
      <t>＜</t>
    </r>
    <r>
      <rPr>
        <sz val="9"/>
        <rFont val="Arial Cyr"/>
        <charset val="204"/>
      </rPr>
      <t>26</t>
    </r>
  </si>
  <si>
    <t>Уровень звукового давления для серий Гольфстрим 12В, Гольфстрим 24В и Гольфстрим 12В отопление/охлаждение/влажные помещения, дБ(А)</t>
  </si>
  <si>
    <t>Уровень звукового давления ＜26 дБ(А) находится за пределами диапазона измерения оборудования и слышимости.</t>
  </si>
  <si>
    <t>Измерения уровня звукового давления проводились на расстоянии 2 метра от конвектора</t>
  </si>
  <si>
    <t>Встроенный блок питания</t>
  </si>
  <si>
    <t xml:space="preserve">Встроенный блок питания, 220В/24В/12В </t>
  </si>
  <si>
    <t>Регулятор скорости</t>
  </si>
  <si>
    <t>Цены указаны для конвектора с корпусом из оцинкованной стали окрашенного в Ral 9005</t>
  </si>
  <si>
    <t>Алюминий анодированный, рулонное/продольное исполнение на пружине или полимерной основе</t>
  </si>
  <si>
    <t>Алюминий на полимерной основе, текстурированный</t>
  </si>
  <si>
    <t>Бук, сосна, дуб деревенский, дуб морёный, орех</t>
  </si>
  <si>
    <t>реш</t>
  </si>
  <si>
    <t>бр</t>
  </si>
  <si>
    <t>анод</t>
  </si>
  <si>
    <t>текст</t>
  </si>
  <si>
    <t>КВОК 12-37.14.160</t>
  </si>
  <si>
    <t>Термостатическая головка Herz De Luxe, цвет черный матовый</t>
  </si>
  <si>
    <t xml:space="preserve">
Наценка за конвекторы КВК с заданным радиусом (радиус по средней линии прибора от 1300 мм.) + 35000 руб. к цене конвектора.</t>
  </si>
  <si>
    <t>Блоки контроллера</t>
  </si>
  <si>
    <t>Встроенные блоки контроллера</t>
  </si>
  <si>
    <t>Zentec</t>
  </si>
  <si>
    <t>Встроенный блок контроллера 12/24в Zentec</t>
  </si>
  <si>
    <t>Встроенный блок контроллера U2019-1B1 (для вентиляторов 12/24В) с датчиком температуры для управления</t>
  </si>
  <si>
    <t>Isoterm</t>
  </si>
  <si>
    <t>Контроллер Isoterm</t>
  </si>
  <si>
    <t>Контроллер температуры помещения Isoterm 12/24В</t>
  </si>
  <si>
    <t>Выносные блоки контроллера</t>
  </si>
  <si>
    <t>Выносной блок контроллера 12/24в Zentec</t>
  </si>
  <si>
    <t>Выносной блок контроллера U2019-1B1 в электромонтажной коробке для 12/24В</t>
  </si>
  <si>
    <t>Блоки питания</t>
  </si>
  <si>
    <t>Встроенные блоки питания</t>
  </si>
  <si>
    <t>ARPV</t>
  </si>
  <si>
    <t>Выносные блоки питания</t>
  </si>
  <si>
    <t>MeanWell</t>
  </si>
  <si>
    <t>DR 120-12/24в</t>
  </si>
  <si>
    <t>Выносной блок питания DR 120-12/24 (120Вт, 220В/12В) на DIN рейку</t>
  </si>
  <si>
    <t>DR 60-12/24в</t>
  </si>
  <si>
    <t>Выносной блок питания DR 60-12/24 (60Вт, 220В/12В) на DIN рейку</t>
  </si>
  <si>
    <t>DR 30-12/24в</t>
  </si>
  <si>
    <t>Выносной блок питания DR 30-12/24 (30Вт, 220В/12В) на DIN рейку</t>
  </si>
  <si>
    <t>Панели управления</t>
  </si>
  <si>
    <t xml:space="preserve">ZT 031** Zentec </t>
  </si>
  <si>
    <r>
      <t>Выносная универсальная панель управлени</t>
    </r>
    <r>
      <rPr>
        <sz val="12"/>
        <rFont val="Times New Roman"/>
        <family val="1"/>
        <charset val="204"/>
      </rPr>
      <t>я ZT 031</t>
    </r>
  </si>
  <si>
    <t>Скат технолоджи</t>
  </si>
  <si>
    <t>Термостат настенный ТН-22-WW (black)</t>
  </si>
  <si>
    <t>Комнатный термостат TH-22-WW с дистанционным управлением через WiFi (черный)</t>
  </si>
  <si>
    <t>Термостат настенный ТН-22-WW (white)</t>
  </si>
  <si>
    <t>Комнатный термостат TH-22-WW с дистанционным управлением через WiFi (белый)</t>
  </si>
  <si>
    <t>Siemens</t>
  </si>
  <si>
    <t>Комнатный термостат Siemens RDF310.2</t>
  </si>
  <si>
    <t>Термостат температуры помещения с ЖК-дисплеем Siemens RDF310.2</t>
  </si>
  <si>
    <t>Прочая автоматика</t>
  </si>
  <si>
    <t>Чип Маунт</t>
  </si>
  <si>
    <t>3-х скоростной регулятор для подключения конвекторов 12/24в к любой панели</t>
  </si>
  <si>
    <t>Терморегулирующая арматура Herz</t>
  </si>
  <si>
    <t>Herz</t>
  </si>
  <si>
    <t>Вентиль запорный Herz</t>
  </si>
  <si>
    <t xml:space="preserve">Вентиль запорный </t>
  </si>
  <si>
    <t>Клапан Herz</t>
  </si>
  <si>
    <t xml:space="preserve">Клапан термостатический </t>
  </si>
  <si>
    <t xml:space="preserve">Терморегулятор Herz с дистанционным управлением </t>
  </si>
  <si>
    <t>Терморегулятор Herz с дистанционным управлением (капилярная трубка 2 м)</t>
  </si>
  <si>
    <t>Терморегулятор Herz с дистанционным управлением (капилярная трубка 5 м)</t>
  </si>
  <si>
    <t>Терморегулирующая арматура Pradex</t>
  </si>
  <si>
    <t>Pradex</t>
  </si>
  <si>
    <t>Запорный вентиль  Pradex</t>
  </si>
  <si>
    <t xml:space="preserve">Запорный вентиль обратного потока </t>
  </si>
  <si>
    <t>Сервопривода</t>
  </si>
  <si>
    <t>Сервопривод, 24В Herz</t>
  </si>
  <si>
    <t>Сервопривод 24В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</si>
</sst>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#,##0_р_."/>
  </numFmts>
  <fonts count="40" x14ac:knownFonts="1">
    <font>
      <sz val="10"/>
      <name val="Arial Cyr"/>
      <charset val="204"/>
    </font>
    <font>
      <u/>
      <sz val="10"/>
      <color indexed="12"/>
      <name val="Arial Cyr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 Cyr"/>
      <charset val="204"/>
    </font>
    <font>
      <sz val="9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b/>
      <sz val="10"/>
      <name val="Arial"/>
      <family val="2"/>
      <charset val="204"/>
    </font>
    <font>
      <sz val="10"/>
      <color indexed="8"/>
      <name val="Arial Cyr"/>
      <charset val="204"/>
    </font>
    <font>
      <sz val="8"/>
      <color indexed="8"/>
      <name val="Arial Cyr"/>
      <charset val="204"/>
    </font>
    <font>
      <sz val="10"/>
      <name val="Arial Cyr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1"/>
      <name val="Arial"/>
      <family val="2"/>
      <charset val="204"/>
    </font>
    <font>
      <sz val="14"/>
      <name val="Arial"/>
      <family val="2"/>
      <charset val="204"/>
    </font>
    <font>
      <sz val="9"/>
      <name val="Arial"/>
      <family val="2"/>
      <charset val="186"/>
    </font>
    <font>
      <b/>
      <u/>
      <sz val="12"/>
      <color indexed="12"/>
      <name val="Arial Cyr"/>
      <charset val="204"/>
    </font>
    <font>
      <sz val="11"/>
      <color indexed="10"/>
      <name val="Arial Cyr"/>
      <charset val="204"/>
    </font>
    <font>
      <sz val="11"/>
      <color indexed="10"/>
      <name val="Calibri"/>
      <family val="2"/>
      <charset val="204"/>
    </font>
    <font>
      <b/>
      <sz val="11"/>
      <name val="Arial"/>
      <family val="2"/>
      <charset val="204"/>
    </font>
    <font>
      <sz val="9"/>
      <name val="Yu Gothic UI Semibold"/>
      <family val="2"/>
      <charset val="204"/>
    </font>
    <font>
      <b/>
      <sz val="9"/>
      <name val="Arial Cyr"/>
      <charset val="204"/>
    </font>
    <font>
      <sz val="9"/>
      <color theme="1"/>
      <name val="Arial"/>
      <family val="2"/>
      <charset val="204"/>
    </font>
    <font>
      <sz val="8"/>
      <color rgb="FFFF0000"/>
      <name val="Arial Cyr"/>
      <charset val="204"/>
    </font>
    <font>
      <b/>
      <sz val="8"/>
      <color theme="1"/>
      <name val="Arial"/>
      <family val="2"/>
      <charset val="204"/>
    </font>
    <font>
      <b/>
      <sz val="8"/>
      <color rgb="FF0070C0"/>
      <name val="Arial Cyr"/>
      <charset val="204"/>
    </font>
    <font>
      <b/>
      <sz val="14"/>
      <color theme="1"/>
      <name val="Arial"/>
      <family val="2"/>
      <charset val="204"/>
    </font>
    <font>
      <sz val="11"/>
      <color rgb="FFFF0000"/>
      <name val="Arial Cyr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43">
    <xf numFmtId="0" fontId="0" fillId="0" borderId="0" xfId="0"/>
    <xf numFmtId="0" fontId="3" fillId="0" borderId="0" xfId="0" applyFont="1" applyFill="1"/>
    <xf numFmtId="0" fontId="5" fillId="0" borderId="0" xfId="0" applyFont="1" applyFill="1"/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2" fillId="0" borderId="0" xfId="0" applyFont="1" applyFill="1"/>
    <xf numFmtId="0" fontId="2" fillId="0" borderId="0" xfId="0" applyFont="1" applyFill="1" applyBorder="1" applyAlignment="1">
      <alignment horizontal="left" vertical="center" wrapText="1"/>
    </xf>
    <xf numFmtId="0" fontId="9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9" fillId="0" borderId="0" xfId="0" applyFont="1" applyFill="1" applyAlignment="1">
      <alignment horizontal="left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/>
    <xf numFmtId="0" fontId="5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166" fontId="6" fillId="0" borderId="0" xfId="0" applyNumberFormat="1" applyFont="1" applyFill="1" applyBorder="1" applyAlignment="1">
      <alignment vertical="center"/>
    </xf>
    <xf numFmtId="0" fontId="12" fillId="0" borderId="0" xfId="0" applyFont="1" applyFill="1"/>
    <xf numFmtId="0" fontId="7" fillId="0" borderId="0" xfId="0" applyFont="1" applyFill="1"/>
    <xf numFmtId="0" fontId="8" fillId="0" borderId="0" xfId="0" applyFont="1" applyFill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/>
    <xf numFmtId="0" fontId="13" fillId="0" borderId="0" xfId="0" applyFont="1" applyFill="1"/>
    <xf numFmtId="0" fontId="10" fillId="0" borderId="0" xfId="0" applyFont="1" applyFill="1"/>
    <xf numFmtId="0" fontId="8" fillId="0" borderId="0" xfId="0" applyFont="1" applyFill="1"/>
    <xf numFmtId="0" fontId="4" fillId="0" borderId="0" xfId="0" applyNumberFormat="1" applyFont="1" applyFill="1" applyBorder="1" applyAlignment="1">
      <alignment horizontal="left" vertical="center" wrapText="1"/>
    </xf>
    <xf numFmtId="0" fontId="0" fillId="0" borderId="0" xfId="0" applyAlignment="1"/>
    <xf numFmtId="0" fontId="7" fillId="0" borderId="0" xfId="0" applyFont="1" applyFill="1" applyAlignment="1">
      <alignment horizontal="left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 wrapText="1"/>
    </xf>
    <xf numFmtId="3" fontId="3" fillId="0" borderId="0" xfId="0" applyNumberFormat="1" applyFont="1" applyFill="1"/>
    <xf numFmtId="0" fontId="19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 wrapText="1"/>
    </xf>
    <xf numFmtId="0" fontId="18" fillId="0" borderId="0" xfId="0" applyFont="1" applyFill="1"/>
    <xf numFmtId="0" fontId="7" fillId="0" borderId="4" xfId="0" applyFont="1" applyFill="1" applyBorder="1" applyAlignment="1"/>
    <xf numFmtId="0" fontId="14" fillId="0" borderId="0" xfId="0" applyFont="1" applyFill="1"/>
    <xf numFmtId="0" fontId="14" fillId="0" borderId="0" xfId="0" applyFont="1" applyFill="1" applyAlignment="1">
      <alignment horizontal="left"/>
    </xf>
    <xf numFmtId="0" fontId="14" fillId="0" borderId="0" xfId="0" applyFont="1" applyFill="1" applyAlignment="1"/>
    <xf numFmtId="49" fontId="14" fillId="0" borderId="0" xfId="0" applyNumberFormat="1" applyFont="1" applyFill="1" applyAlignment="1">
      <alignment horizontal="left" vertical="center" wrapText="1"/>
    </xf>
    <xf numFmtId="49" fontId="14" fillId="0" borderId="0" xfId="0" applyNumberFormat="1" applyFont="1" applyFill="1" applyAlignment="1"/>
    <xf numFmtId="0" fontId="14" fillId="0" borderId="0" xfId="0" applyFont="1" applyFill="1" applyAlignment="1">
      <alignment horizontal="left" vertical="center" wrapText="1"/>
    </xf>
    <xf numFmtId="0" fontId="14" fillId="0" borderId="0" xfId="0" applyFont="1"/>
    <xf numFmtId="3" fontId="14" fillId="0" borderId="0" xfId="0" applyNumberFormat="1" applyFont="1" applyFill="1"/>
    <xf numFmtId="0" fontId="18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17" fillId="0" borderId="0" xfId="0" applyFont="1" applyFill="1"/>
    <xf numFmtId="0" fontId="3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7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5" xfId="0" applyFont="1" applyFill="1" applyBorder="1" applyAlignment="1"/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/>
    </xf>
    <xf numFmtId="0" fontId="7" fillId="2" borderId="5" xfId="0" applyFont="1" applyFill="1" applyBorder="1" applyAlignment="1"/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0" xfId="0" applyFont="1" applyFill="1" applyBorder="1" applyAlignment="1"/>
    <xf numFmtId="0" fontId="7" fillId="2" borderId="11" xfId="0" applyFont="1" applyFill="1" applyBorder="1" applyAlignment="1"/>
    <xf numFmtId="0" fontId="17" fillId="0" borderId="0" xfId="0" applyFont="1" applyFill="1" applyAlignment="1">
      <alignment horizontal="center"/>
    </xf>
    <xf numFmtId="0" fontId="7" fillId="3" borderId="0" xfId="0" applyFont="1" applyFill="1"/>
    <xf numFmtId="0" fontId="11" fillId="0" borderId="0" xfId="0" applyFont="1" applyFill="1"/>
    <xf numFmtId="0" fontId="4" fillId="0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22" fillId="0" borderId="0" xfId="1" applyFont="1" applyFill="1" applyBorder="1" applyAlignment="1" applyProtection="1">
      <alignment horizontal="right" vertical="center"/>
    </xf>
    <xf numFmtId="0" fontId="22" fillId="0" borderId="0" xfId="1" applyFont="1" applyAlignment="1" applyProtection="1">
      <alignment horizontal="right"/>
    </xf>
    <xf numFmtId="0" fontId="3" fillId="0" borderId="14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165" fontId="8" fillId="0" borderId="23" xfId="0" applyNumberFormat="1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/>
    </xf>
    <xf numFmtId="165" fontId="8" fillId="0" borderId="19" xfId="0" applyNumberFormat="1" applyFont="1" applyFill="1" applyBorder="1" applyAlignment="1">
      <alignment horizontal="center" vertical="center"/>
    </xf>
    <xf numFmtId="165" fontId="8" fillId="0" borderId="14" xfId="0" applyNumberFormat="1" applyFont="1" applyFill="1" applyBorder="1" applyAlignment="1">
      <alignment horizontal="center" vertical="center"/>
    </xf>
    <xf numFmtId="165" fontId="8" fillId="0" borderId="2" xfId="0" applyNumberFormat="1" applyFont="1" applyFill="1" applyBorder="1" applyAlignment="1">
      <alignment horizontal="center" vertical="center"/>
    </xf>
    <xf numFmtId="165" fontId="8" fillId="0" borderId="4" xfId="0" applyNumberFormat="1" applyFont="1" applyFill="1" applyBorder="1" applyAlignment="1">
      <alignment horizontal="center" vertical="center"/>
    </xf>
    <xf numFmtId="165" fontId="8" fillId="0" borderId="24" xfId="0" applyNumberFormat="1" applyFont="1" applyFill="1" applyBorder="1" applyAlignment="1">
      <alignment horizontal="center" vertical="center"/>
    </xf>
    <xf numFmtId="165" fontId="8" fillId="0" borderId="21" xfId="0" applyNumberFormat="1" applyFont="1" applyFill="1" applyBorder="1" applyAlignment="1">
      <alignment horizontal="center" vertical="center"/>
    </xf>
    <xf numFmtId="0" fontId="7" fillId="2" borderId="25" xfId="0" applyFont="1" applyFill="1" applyBorder="1" applyAlignment="1"/>
    <xf numFmtId="0" fontId="7" fillId="0" borderId="26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9" fontId="7" fillId="0" borderId="27" xfId="0" applyNumberFormat="1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165" fontId="8" fillId="0" borderId="29" xfId="0" applyNumberFormat="1" applyFont="1" applyFill="1" applyBorder="1" applyAlignment="1">
      <alignment horizontal="center"/>
    </xf>
    <xf numFmtId="165" fontId="8" fillId="0" borderId="21" xfId="0" applyNumberFormat="1" applyFont="1" applyFill="1" applyBorder="1" applyAlignment="1">
      <alignment horizontal="center"/>
    </xf>
    <xf numFmtId="165" fontId="8" fillId="0" borderId="11" xfId="0" applyNumberFormat="1" applyFont="1" applyFill="1" applyBorder="1" applyAlignment="1">
      <alignment horizontal="center"/>
    </xf>
    <xf numFmtId="165" fontId="8" fillId="0" borderId="6" xfId="0" applyNumberFormat="1" applyFont="1" applyFill="1" applyBorder="1" applyAlignment="1">
      <alignment horizontal="center"/>
    </xf>
    <xf numFmtId="165" fontId="8" fillId="0" borderId="3" xfId="0" applyNumberFormat="1" applyFont="1" applyFill="1" applyBorder="1" applyAlignment="1">
      <alignment horizontal="center"/>
    </xf>
    <xf numFmtId="165" fontId="8" fillId="0" borderId="7" xfId="0" applyNumberFormat="1" applyFont="1" applyFill="1" applyBorder="1" applyAlignment="1">
      <alignment horizontal="center"/>
    </xf>
    <xf numFmtId="165" fontId="8" fillId="0" borderId="30" xfId="0" applyNumberFormat="1" applyFont="1" applyFill="1" applyBorder="1" applyAlignment="1">
      <alignment horizontal="center"/>
    </xf>
    <xf numFmtId="165" fontId="8" fillId="0" borderId="14" xfId="0" applyNumberFormat="1" applyFont="1" applyFill="1" applyBorder="1" applyAlignment="1">
      <alignment horizontal="center"/>
    </xf>
    <xf numFmtId="0" fontId="7" fillId="0" borderId="31" xfId="0" applyFont="1" applyFill="1" applyBorder="1" applyAlignment="1"/>
    <xf numFmtId="0" fontId="7" fillId="2" borderId="31" xfId="0" applyFont="1" applyFill="1" applyBorder="1" applyAlignment="1"/>
    <xf numFmtId="165" fontId="8" fillId="0" borderId="2" xfId="0" applyNumberFormat="1" applyFont="1" applyFill="1" applyBorder="1" applyAlignment="1">
      <alignment horizontal="center"/>
    </xf>
    <xf numFmtId="165" fontId="8" fillId="0" borderId="29" xfId="0" applyNumberFormat="1" applyFont="1" applyFill="1" applyBorder="1" applyAlignment="1">
      <alignment horizontal="center" vertical="center"/>
    </xf>
    <xf numFmtId="165" fontId="8" fillId="0" borderId="11" xfId="0" applyNumberFormat="1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165" fontId="8" fillId="0" borderId="32" xfId="0" applyNumberFormat="1" applyFont="1" applyFill="1" applyBorder="1" applyAlignment="1">
      <alignment horizontal="center" vertical="center"/>
    </xf>
    <xf numFmtId="165" fontId="8" fillId="0" borderId="15" xfId="0" applyNumberFormat="1" applyFont="1" applyFill="1" applyBorder="1" applyAlignment="1">
      <alignment horizontal="center"/>
    </xf>
    <xf numFmtId="165" fontId="8" fillId="0" borderId="32" xfId="0" applyNumberFormat="1" applyFont="1" applyFill="1" applyBorder="1" applyAlignment="1">
      <alignment horizontal="center"/>
    </xf>
    <xf numFmtId="165" fontId="8" fillId="0" borderId="4" xfId="0" applyNumberFormat="1" applyFont="1" applyFill="1" applyBorder="1" applyAlignment="1">
      <alignment horizontal="center"/>
    </xf>
    <xf numFmtId="165" fontId="8" fillId="0" borderId="24" xfId="0" applyNumberFormat="1" applyFont="1" applyFill="1" applyBorder="1" applyAlignment="1">
      <alignment horizontal="center"/>
    </xf>
    <xf numFmtId="165" fontId="8" fillId="0" borderId="33" xfId="0" applyNumberFormat="1" applyFont="1" applyFill="1" applyBorder="1" applyAlignment="1">
      <alignment horizontal="center"/>
    </xf>
    <xf numFmtId="165" fontId="28" fillId="2" borderId="1" xfId="0" applyNumberFormat="1" applyFont="1" applyFill="1" applyBorder="1" applyAlignment="1">
      <alignment horizontal="center"/>
    </xf>
    <xf numFmtId="165" fontId="28" fillId="2" borderId="19" xfId="0" applyNumberFormat="1" applyFont="1" applyFill="1" applyBorder="1" applyAlignment="1">
      <alignment horizontal="center"/>
    </xf>
    <xf numFmtId="165" fontId="28" fillId="2" borderId="2" xfId="0" applyNumberFormat="1" applyFont="1" applyFill="1" applyBorder="1" applyAlignment="1">
      <alignment horizontal="center"/>
    </xf>
    <xf numFmtId="165" fontId="28" fillId="2" borderId="4" xfId="0" applyNumberFormat="1" applyFont="1" applyFill="1" applyBorder="1" applyAlignment="1">
      <alignment horizontal="center"/>
    </xf>
    <xf numFmtId="165" fontId="8" fillId="2" borderId="21" xfId="0" applyNumberFormat="1" applyFont="1" applyFill="1" applyBorder="1" applyAlignment="1">
      <alignment horizontal="center"/>
    </xf>
    <xf numFmtId="165" fontId="8" fillId="2" borderId="11" xfId="0" applyNumberFormat="1" applyFont="1" applyFill="1" applyBorder="1" applyAlignment="1">
      <alignment horizontal="center"/>
    </xf>
    <xf numFmtId="165" fontId="8" fillId="2" borderId="3" xfId="0" applyNumberFormat="1" applyFont="1" applyFill="1" applyBorder="1" applyAlignment="1">
      <alignment horizontal="center"/>
    </xf>
    <xf numFmtId="165" fontId="8" fillId="2" borderId="7" xfId="0" applyNumberFormat="1" applyFont="1" applyFill="1" applyBorder="1" applyAlignment="1">
      <alignment horizontal="center"/>
    </xf>
    <xf numFmtId="165" fontId="28" fillId="2" borderId="14" xfId="0" applyNumberFormat="1" applyFont="1" applyFill="1" applyBorder="1" applyAlignment="1">
      <alignment horizontal="center"/>
    </xf>
    <xf numFmtId="165" fontId="8" fillId="2" borderId="29" xfId="0" applyNumberFormat="1" applyFont="1" applyFill="1" applyBorder="1" applyAlignment="1">
      <alignment horizontal="center"/>
    </xf>
    <xf numFmtId="165" fontId="8" fillId="2" borderId="6" xfId="0" applyNumberFormat="1" applyFont="1" applyFill="1" applyBorder="1" applyAlignment="1">
      <alignment horizontal="center"/>
    </xf>
    <xf numFmtId="165" fontId="28" fillId="2" borderId="20" xfId="0" applyNumberFormat="1" applyFont="1" applyFill="1" applyBorder="1" applyAlignment="1">
      <alignment horizontal="center"/>
    </xf>
    <xf numFmtId="165" fontId="28" fillId="2" borderId="15" xfId="0" applyNumberFormat="1" applyFont="1" applyFill="1" applyBorder="1" applyAlignment="1">
      <alignment horizontal="center"/>
    </xf>
    <xf numFmtId="165" fontId="8" fillId="2" borderId="32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0" fillId="0" borderId="0" xfId="0" applyFont="1" applyFill="1"/>
    <xf numFmtId="0" fontId="27" fillId="4" borderId="23" xfId="0" applyFont="1" applyFill="1" applyBorder="1" applyAlignment="1">
      <alignment wrapText="1"/>
    </xf>
    <xf numFmtId="9" fontId="8" fillId="0" borderId="14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9" fontId="8" fillId="0" borderId="6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7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164" fontId="28" fillId="0" borderId="34" xfId="0" applyNumberFormat="1" applyFont="1" applyBorder="1" applyAlignment="1">
      <alignment horizontal="center"/>
    </xf>
    <xf numFmtId="164" fontId="28" fillId="0" borderId="24" xfId="0" applyNumberFormat="1" applyFont="1" applyBorder="1" applyAlignment="1">
      <alignment horizontal="center"/>
    </xf>
    <xf numFmtId="164" fontId="28" fillId="0" borderId="33" xfId="0" applyNumberFormat="1" applyFont="1" applyBorder="1" applyAlignment="1">
      <alignment horizontal="center"/>
    </xf>
    <xf numFmtId="164" fontId="28" fillId="0" borderId="35" xfId="0" applyNumberFormat="1" applyFont="1" applyBorder="1" applyAlignment="1">
      <alignment horizontal="center"/>
    </xf>
    <xf numFmtId="0" fontId="11" fillId="0" borderId="3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/>
    </xf>
    <xf numFmtId="3" fontId="29" fillId="0" borderId="0" xfId="0" applyNumberFormat="1" applyFont="1" applyFill="1" applyAlignment="1">
      <alignment horizontal="center"/>
    </xf>
    <xf numFmtId="164" fontId="28" fillId="0" borderId="36" xfId="0" applyNumberFormat="1" applyFont="1" applyBorder="1" applyAlignment="1">
      <alignment horizontal="center"/>
    </xf>
    <xf numFmtId="3" fontId="9" fillId="2" borderId="11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Alignment="1">
      <alignment horizontal="center"/>
    </xf>
    <xf numFmtId="0" fontId="11" fillId="0" borderId="0" xfId="0" applyFont="1" applyAlignment="1">
      <alignment vertical="center"/>
    </xf>
    <xf numFmtId="0" fontId="35" fillId="0" borderId="14" xfId="0" applyFont="1" applyBorder="1" applyAlignment="1">
      <alignment vertical="center"/>
    </xf>
    <xf numFmtId="0" fontId="36" fillId="0" borderId="2" xfId="0" applyFont="1" applyBorder="1" applyAlignment="1">
      <alignment vertical="center" wrapText="1"/>
    </xf>
    <xf numFmtId="3" fontId="34" fillId="0" borderId="4" xfId="0" applyNumberFormat="1" applyFont="1" applyBorder="1" applyAlignment="1">
      <alignment horizontal="center" vertical="center" wrapText="1"/>
    </xf>
    <xf numFmtId="0" fontId="35" fillId="0" borderId="16" xfId="0" applyFont="1" applyBorder="1" applyAlignment="1">
      <alignment vertical="center"/>
    </xf>
    <xf numFmtId="0" fontId="37" fillId="0" borderId="20" xfId="0" applyFont="1" applyBorder="1" applyAlignment="1">
      <alignment vertical="center" wrapText="1"/>
    </xf>
    <xf numFmtId="3" fontId="34" fillId="0" borderId="18" xfId="0" applyNumberFormat="1" applyFont="1" applyBorder="1" applyAlignment="1">
      <alignment horizontal="center" vertical="center" wrapText="1"/>
    </xf>
    <xf numFmtId="0" fontId="35" fillId="0" borderId="44" xfId="0" applyFont="1" applyBorder="1" applyAlignment="1">
      <alignment vertical="center"/>
    </xf>
    <xf numFmtId="0" fontId="35" fillId="0" borderId="64" xfId="0" applyFont="1" applyBorder="1" applyAlignment="1">
      <alignment vertical="center" wrapText="1"/>
    </xf>
    <xf numFmtId="3" fontId="34" fillId="0" borderId="65" xfId="0" applyNumberFormat="1" applyFont="1" applyBorder="1" applyAlignment="1">
      <alignment horizontal="center" vertical="center" wrapText="1"/>
    </xf>
    <xf numFmtId="0" fontId="35" fillId="0" borderId="29" xfId="0" applyFont="1" applyBorder="1" applyAlignment="1">
      <alignment vertical="center"/>
    </xf>
    <xf numFmtId="0" fontId="35" fillId="0" borderId="21" xfId="0" applyFont="1" applyBorder="1" applyAlignment="1">
      <alignment vertical="center" wrapText="1"/>
    </xf>
    <xf numFmtId="3" fontId="34" fillId="0" borderId="11" xfId="0" applyNumberFormat="1" applyFont="1" applyBorder="1" applyAlignment="1">
      <alignment horizontal="center" vertical="center" wrapText="1"/>
    </xf>
    <xf numFmtId="0" fontId="35" fillId="0" borderId="2" xfId="0" applyFont="1" applyBorder="1" applyAlignment="1">
      <alignment vertical="center" wrapText="1"/>
    </xf>
    <xf numFmtId="0" fontId="35" fillId="0" borderId="20" xfId="0" applyFont="1" applyBorder="1" applyAlignment="1">
      <alignment vertical="center" wrapText="1"/>
    </xf>
    <xf numFmtId="0" fontId="37" fillId="0" borderId="2" xfId="0" applyFont="1" applyBorder="1" applyAlignment="1">
      <alignment vertical="center" wrapText="1"/>
    </xf>
    <xf numFmtId="0" fontId="35" fillId="0" borderId="6" xfId="0" applyFont="1" applyBorder="1" applyAlignment="1">
      <alignment vertical="center"/>
    </xf>
    <xf numFmtId="0" fontId="35" fillId="0" borderId="3" xfId="0" applyFont="1" applyBorder="1" applyAlignment="1">
      <alignment vertical="center" wrapText="1"/>
    </xf>
    <xf numFmtId="0" fontId="35" fillId="0" borderId="0" xfId="0" applyFont="1" applyAlignment="1">
      <alignment vertical="center"/>
    </xf>
    <xf numFmtId="0" fontId="37" fillId="0" borderId="0" xfId="0" applyFont="1" applyAlignment="1">
      <alignment vertical="center" wrapText="1"/>
    </xf>
    <xf numFmtId="3" fontId="34" fillId="0" borderId="0" xfId="0" applyNumberFormat="1" applyFont="1" applyAlignment="1">
      <alignment horizontal="center" vertical="center" wrapText="1"/>
    </xf>
    <xf numFmtId="0" fontId="38" fillId="0" borderId="0" xfId="0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3" fontId="39" fillId="0" borderId="0" xfId="0" applyNumberFormat="1" applyFont="1" applyAlignment="1">
      <alignment wrapText="1"/>
    </xf>
    <xf numFmtId="0" fontId="36" fillId="0" borderId="0" xfId="0" applyFont="1" applyAlignment="1">
      <alignment wrapText="1"/>
    </xf>
    <xf numFmtId="3" fontId="36" fillId="0" borderId="0" xfId="0" applyNumberFormat="1" applyFont="1" applyAlignment="1">
      <alignment wrapText="1"/>
    </xf>
    <xf numFmtId="0" fontId="35" fillId="3" borderId="29" xfId="0" applyFont="1" applyFill="1" applyBorder="1" applyAlignment="1">
      <alignment vertical="center"/>
    </xf>
    <xf numFmtId="0" fontId="37" fillId="3" borderId="21" xfId="0" applyFont="1" applyFill="1" applyBorder="1" applyAlignment="1">
      <alignment vertical="center" wrapText="1"/>
    </xf>
    <xf numFmtId="0" fontId="35" fillId="3" borderId="14" xfId="0" applyFont="1" applyFill="1" applyBorder="1" applyAlignment="1">
      <alignment vertical="center"/>
    </xf>
    <xf numFmtId="0" fontId="37" fillId="3" borderId="2" xfId="0" applyFont="1" applyFill="1" applyBorder="1" applyAlignment="1">
      <alignment vertical="center" wrapText="1"/>
    </xf>
    <xf numFmtId="0" fontId="35" fillId="3" borderId="16" xfId="0" applyFont="1" applyFill="1" applyBorder="1" applyAlignment="1">
      <alignment vertical="center"/>
    </xf>
    <xf numFmtId="0" fontId="37" fillId="3" borderId="20" xfId="0" applyFont="1" applyFill="1" applyBorder="1" applyAlignment="1">
      <alignment vertical="center" wrapText="1"/>
    </xf>
    <xf numFmtId="3" fontId="34" fillId="3" borderId="18" xfId="0" applyNumberFormat="1" applyFont="1" applyFill="1" applyBorder="1" applyAlignment="1">
      <alignment horizontal="center" vertical="center" wrapText="1"/>
    </xf>
    <xf numFmtId="0" fontId="37" fillId="0" borderId="3" xfId="0" applyFont="1" applyBorder="1" applyAlignment="1">
      <alignment vertical="center" wrapText="1"/>
    </xf>
    <xf numFmtId="3" fontId="34" fillId="0" borderId="7" xfId="0" applyNumberFormat="1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27" fillId="4" borderId="34" xfId="0" applyFont="1" applyFill="1" applyBorder="1" applyAlignment="1">
      <alignment horizontal="center" wrapText="1"/>
    </xf>
    <xf numFmtId="0" fontId="27" fillId="4" borderId="37" xfId="0" applyFont="1" applyFill="1" applyBorder="1" applyAlignment="1">
      <alignment horizontal="center" wrapText="1"/>
    </xf>
    <xf numFmtId="0" fontId="27" fillId="4" borderId="38" xfId="0" applyFont="1" applyFill="1" applyBorder="1" applyAlignment="1">
      <alignment horizontal="center" wrapText="1"/>
    </xf>
    <xf numFmtId="0" fontId="8" fillId="0" borderId="16" xfId="0" applyFont="1" applyFill="1" applyBorder="1" applyAlignment="1">
      <alignment horizontal="center" wrapText="1"/>
    </xf>
    <xf numFmtId="0" fontId="8" fillId="0" borderId="29" xfId="0" applyFont="1" applyFill="1" applyBorder="1" applyAlignment="1">
      <alignment horizontal="center" wrapText="1"/>
    </xf>
    <xf numFmtId="0" fontId="27" fillId="4" borderId="24" xfId="0" applyFont="1" applyFill="1" applyBorder="1" applyAlignment="1">
      <alignment horizontal="center" vertical="center" wrapText="1"/>
    </xf>
    <xf numFmtId="0" fontId="27" fillId="4" borderId="39" xfId="0" applyFont="1" applyFill="1" applyBorder="1" applyAlignment="1">
      <alignment horizontal="center" vertical="center" wrapText="1"/>
    </xf>
    <xf numFmtId="0" fontId="27" fillId="4" borderId="12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2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27" fillId="4" borderId="24" xfId="0" applyFont="1" applyFill="1" applyBorder="1" applyAlignment="1">
      <alignment horizontal="center" wrapText="1"/>
    </xf>
    <xf numFmtId="0" fontId="27" fillId="4" borderId="39" xfId="0" applyFont="1" applyFill="1" applyBorder="1" applyAlignment="1">
      <alignment horizontal="center" wrapText="1"/>
    </xf>
    <xf numFmtId="0" fontId="27" fillId="4" borderId="12" xfId="0" applyFont="1" applyFill="1" applyBorder="1" applyAlignment="1">
      <alignment horizontal="center" wrapText="1"/>
    </xf>
    <xf numFmtId="0" fontId="34" fillId="3" borderId="58" xfId="0" applyFont="1" applyFill="1" applyBorder="1" applyAlignment="1">
      <alignment horizontal="center" vertical="center"/>
    </xf>
    <xf numFmtId="0" fontId="34" fillId="3" borderId="56" xfId="0" applyFont="1" applyFill="1" applyBorder="1" applyAlignment="1">
      <alignment horizontal="center" vertical="center"/>
    </xf>
    <xf numFmtId="0" fontId="34" fillId="3" borderId="59" xfId="0" applyFont="1" applyFill="1" applyBorder="1" applyAlignment="1">
      <alignment horizontal="center" vertical="center"/>
    </xf>
    <xf numFmtId="0" fontId="34" fillId="0" borderId="58" xfId="0" applyFont="1" applyBorder="1" applyAlignment="1">
      <alignment horizontal="center" vertical="center"/>
    </xf>
    <xf numFmtId="0" fontId="34" fillId="0" borderId="56" xfId="0" applyFont="1" applyBorder="1" applyAlignment="1">
      <alignment horizontal="center" vertical="center"/>
    </xf>
    <xf numFmtId="0" fontId="34" fillId="0" borderId="59" xfId="0" applyFont="1" applyBorder="1" applyAlignment="1">
      <alignment horizontal="center" vertical="center"/>
    </xf>
    <xf numFmtId="0" fontId="34" fillId="3" borderId="58" xfId="0" applyFont="1" applyFill="1" applyBorder="1" applyAlignment="1">
      <alignment horizontal="left" vertical="center"/>
    </xf>
    <xf numFmtId="0" fontId="34" fillId="3" borderId="56" xfId="0" applyFont="1" applyFill="1" applyBorder="1" applyAlignment="1">
      <alignment horizontal="left" vertical="center"/>
    </xf>
    <xf numFmtId="0" fontId="34" fillId="3" borderId="59" xfId="0" applyFont="1" applyFill="1" applyBorder="1" applyAlignment="1">
      <alignment horizontal="left" vertical="center"/>
    </xf>
    <xf numFmtId="0" fontId="34" fillId="0" borderId="58" xfId="0" applyFont="1" applyBorder="1" applyAlignment="1">
      <alignment horizontal="left" vertical="center"/>
    </xf>
    <xf numFmtId="0" fontId="34" fillId="0" borderId="56" xfId="0" applyFont="1" applyBorder="1" applyAlignment="1">
      <alignment horizontal="left" vertical="center"/>
    </xf>
    <xf numFmtId="0" fontId="34" fillId="0" borderId="59" xfId="0" applyFont="1" applyBorder="1" applyAlignment="1">
      <alignment horizontal="left" vertical="center"/>
    </xf>
    <xf numFmtId="0" fontId="34" fillId="0" borderId="40" xfId="0" applyFont="1" applyBorder="1" applyAlignment="1">
      <alignment horizontal="center" vertical="center"/>
    </xf>
    <xf numFmtId="0" fontId="34" fillId="0" borderId="48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1" fontId="30" fillId="0" borderId="0" xfId="0" applyNumberFormat="1" applyFont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" fontId="30" fillId="0" borderId="42" xfId="0" applyNumberFormat="1" applyFont="1" applyBorder="1" applyAlignment="1">
      <alignment horizontal="center" vertical="center"/>
    </xf>
    <xf numFmtId="1" fontId="30" fillId="0" borderId="43" xfId="0" applyNumberFormat="1" applyFont="1" applyBorder="1" applyAlignment="1">
      <alignment horizontal="center" vertical="center"/>
    </xf>
    <xf numFmtId="1" fontId="30" fillId="0" borderId="63" xfId="0" applyNumberFormat="1" applyFont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top" wrapText="1"/>
    </xf>
    <xf numFmtId="0" fontId="2" fillId="0" borderId="41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1" fontId="3" fillId="0" borderId="40" xfId="0" applyNumberFormat="1" applyFont="1" applyFill="1" applyBorder="1" applyAlignment="1">
      <alignment horizontal="center"/>
    </xf>
    <xf numFmtId="1" fontId="3" fillId="0" borderId="41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2" fillId="0" borderId="23" xfId="0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9" fillId="0" borderId="34" xfId="0" applyFont="1" applyBorder="1" applyAlignment="1">
      <alignment vertical="top" wrapText="1"/>
    </xf>
    <xf numFmtId="0" fontId="2" fillId="0" borderId="40" xfId="0" applyFont="1" applyFill="1" applyBorder="1" applyAlignment="1">
      <alignment horizontal="center" vertical="top" wrapText="1"/>
    </xf>
    <xf numFmtId="0" fontId="3" fillId="0" borderId="45" xfId="0" applyFont="1" applyFill="1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top" wrapText="1"/>
    </xf>
    <xf numFmtId="0" fontId="0" fillId="0" borderId="46" xfId="0" applyBorder="1" applyAlignment="1">
      <alignment horizontal="center" vertical="top" wrapText="1"/>
    </xf>
    <xf numFmtId="0" fontId="0" fillId="0" borderId="47" xfId="0" applyBorder="1" applyAlignment="1">
      <alignment horizontal="center" vertical="top" wrapText="1"/>
    </xf>
    <xf numFmtId="0" fontId="2" fillId="0" borderId="49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11" fillId="0" borderId="1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1" fillId="0" borderId="52" xfId="0" applyFont="1" applyFill="1" applyBorder="1" applyAlignment="1">
      <alignment horizontal="center" vertical="center" wrapText="1"/>
    </xf>
    <xf numFmtId="0" fontId="31" fillId="0" borderId="53" xfId="0" applyFont="1" applyFill="1" applyBorder="1" applyAlignment="1">
      <alignment horizontal="center" vertical="center" wrapText="1"/>
    </xf>
    <xf numFmtId="0" fontId="31" fillId="0" borderId="22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center" vertical="center" wrapText="1"/>
    </xf>
    <xf numFmtId="0" fontId="25" fillId="0" borderId="42" xfId="0" applyFont="1" applyFill="1" applyBorder="1" applyAlignment="1">
      <alignment horizontal="center" vertical="center"/>
    </xf>
    <xf numFmtId="0" fontId="25" fillId="0" borderId="43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vertical="center" wrapText="1"/>
    </xf>
    <xf numFmtId="0" fontId="25" fillId="0" borderId="45" xfId="0" applyFont="1" applyFill="1" applyBorder="1" applyAlignment="1">
      <alignment horizontal="center" vertical="center"/>
    </xf>
    <xf numFmtId="0" fontId="25" fillId="0" borderId="46" xfId="0" applyFont="1" applyFill="1" applyBorder="1" applyAlignment="1">
      <alignment horizontal="center" vertical="center"/>
    </xf>
    <xf numFmtId="0" fontId="16" fillId="0" borderId="55" xfId="0" applyFont="1" applyFill="1" applyBorder="1" applyAlignment="1">
      <alignment horizontal="center" vertical="center" wrapText="1"/>
    </xf>
    <xf numFmtId="0" fontId="16" fillId="0" borderId="56" xfId="0" applyFont="1" applyFill="1" applyBorder="1" applyAlignment="1">
      <alignment horizontal="center" vertical="center" wrapText="1"/>
    </xf>
    <xf numFmtId="0" fontId="16" fillId="0" borderId="57" xfId="0" applyFont="1" applyFill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32" fillId="0" borderId="58" xfId="0" applyFont="1" applyFill="1" applyBorder="1" applyAlignment="1">
      <alignment horizontal="center" vertical="center" wrapText="1"/>
    </xf>
    <xf numFmtId="0" fontId="32" fillId="0" borderId="56" xfId="0" applyFont="1" applyFill="1" applyBorder="1" applyAlignment="1">
      <alignment horizontal="center" vertical="center" wrapText="1"/>
    </xf>
    <xf numFmtId="0" fontId="32" fillId="0" borderId="57" xfId="0" applyFont="1" applyFill="1" applyBorder="1" applyAlignment="1">
      <alignment horizontal="center" vertical="center" wrapText="1"/>
    </xf>
    <xf numFmtId="0" fontId="32" fillId="0" borderId="59" xfId="0" applyFont="1" applyFill="1" applyBorder="1" applyAlignment="1">
      <alignment horizontal="center" vertical="center" wrapText="1"/>
    </xf>
    <xf numFmtId="0" fontId="33" fillId="0" borderId="23" xfId="0" applyFont="1" applyFill="1" applyBorder="1" applyAlignment="1">
      <alignment horizontal="center" wrapText="1"/>
    </xf>
    <xf numFmtId="0" fontId="33" fillId="0" borderId="1" xfId="0" applyFont="1" applyFill="1" applyBorder="1" applyAlignment="1">
      <alignment horizontal="center" wrapText="1"/>
    </xf>
    <xf numFmtId="0" fontId="33" fillId="0" borderId="34" xfId="0" applyFont="1" applyFill="1" applyBorder="1" applyAlignment="1">
      <alignment horizontal="center" wrapText="1"/>
    </xf>
    <xf numFmtId="0" fontId="33" fillId="0" borderId="19" xfId="0" applyFont="1" applyFill="1" applyBorder="1" applyAlignment="1">
      <alignment horizontal="center" wrapText="1"/>
    </xf>
    <xf numFmtId="0" fontId="16" fillId="0" borderId="58" xfId="0" applyFont="1" applyFill="1" applyBorder="1" applyAlignment="1">
      <alignment horizontal="center" vertical="center" wrapText="1"/>
    </xf>
    <xf numFmtId="0" fontId="31" fillId="0" borderId="29" xfId="0" applyFont="1" applyFill="1" applyBorder="1" applyAlignment="1">
      <alignment horizontal="center" vertical="center" wrapText="1"/>
    </xf>
    <xf numFmtId="0" fontId="31" fillId="0" borderId="21" xfId="0" applyFont="1" applyFill="1" applyBorder="1" applyAlignment="1">
      <alignment horizontal="center" vertical="center" wrapText="1"/>
    </xf>
    <xf numFmtId="0" fontId="31" fillId="0" borderId="33" xfId="0" applyFont="1" applyFill="1" applyBorder="1" applyAlignment="1">
      <alignment horizontal="center" vertical="center" wrapText="1"/>
    </xf>
    <xf numFmtId="0" fontId="31" fillId="0" borderId="11" xfId="0" applyFont="1" applyFill="1" applyBorder="1" applyAlignment="1">
      <alignment horizontal="center" vertical="center" wrapText="1"/>
    </xf>
    <xf numFmtId="0" fontId="11" fillId="0" borderId="62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6" fillId="0" borderId="60" xfId="0" applyFont="1" applyFill="1" applyBorder="1" applyAlignment="1">
      <alignment horizontal="center" vertical="center" wrapText="1"/>
    </xf>
    <xf numFmtId="0" fontId="16" fillId="0" borderId="6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3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368300</xdr:colOff>
      <xdr:row>25</xdr:row>
      <xdr:rowOff>25400</xdr:rowOff>
    </xdr:from>
    <xdr:to>
      <xdr:col>18</xdr:col>
      <xdr:colOff>463550</xdr:colOff>
      <xdr:row>63</xdr:row>
      <xdr:rowOff>50800</xdr:rowOff>
    </xdr:to>
    <xdr:pic>
      <xdr:nvPicPr>
        <xdr:cNvPr id="33018" name="Picture 10" descr="Схема углового элемента">
          <a:extLst>
            <a:ext uri="{FF2B5EF4-FFF2-40B4-BE49-F238E27FC236}">
              <a16:creationId xmlns:a16="http://schemas.microsoft.com/office/drawing/2014/main" id="{C8428F2B-5AF1-4002-951F-49C084922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893" t="1393" r="39487" b="2438"/>
        <a:stretch>
          <a:fillRect/>
        </a:stretch>
      </xdr:blipFill>
      <xdr:spPr bwMode="auto">
        <a:xfrm>
          <a:off x="7016750" y="5276850"/>
          <a:ext cx="5581650" cy="817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114300</xdr:colOff>
      <xdr:row>0</xdr:row>
      <xdr:rowOff>82550</xdr:rowOff>
    </xdr:from>
    <xdr:to>
      <xdr:col>20</xdr:col>
      <xdr:colOff>393700</xdr:colOff>
      <xdr:row>9</xdr:row>
      <xdr:rowOff>184150</xdr:rowOff>
    </xdr:to>
    <xdr:pic>
      <xdr:nvPicPr>
        <xdr:cNvPr id="33019" name="Рисунок 1">
          <a:extLst>
            <a:ext uri="{FF2B5EF4-FFF2-40B4-BE49-F238E27FC236}">
              <a16:creationId xmlns:a16="http://schemas.microsoft.com/office/drawing/2014/main" id="{89EE5590-EEEC-4D62-B14E-937F820CD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82550"/>
          <a:ext cx="6985000" cy="264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4"/>
  <sheetViews>
    <sheetView tabSelected="1" zoomScaleNormal="100" workbookViewId="0">
      <selection activeCell="S25" sqref="S25"/>
    </sheetView>
  </sheetViews>
  <sheetFormatPr defaultColWidth="9.1796875" defaultRowHeight="12.5" x14ac:dyDescent="0.25"/>
  <cols>
    <col min="1" max="1" width="9.1796875" style="50"/>
    <col min="2" max="2" width="13.81640625" style="50" customWidth="1"/>
    <col min="3" max="3" width="9.1796875" style="50" customWidth="1"/>
    <col min="4" max="4" width="9.81640625" style="50" customWidth="1"/>
    <col min="5" max="5" width="10" style="50" customWidth="1"/>
    <col min="6" max="6" width="10.90625" style="50" customWidth="1"/>
    <col min="7" max="7" width="10" style="50" customWidth="1"/>
    <col min="8" max="8" width="10.1796875" style="50" customWidth="1"/>
    <col min="9" max="9" width="9.81640625" style="50" customWidth="1"/>
    <col min="10" max="10" width="10.1796875" style="50" customWidth="1"/>
    <col min="11" max="11" width="11.54296875" style="50" customWidth="1"/>
    <col min="12" max="12" width="11.81640625" style="50" customWidth="1"/>
    <col min="13" max="16384" width="9.1796875" style="50"/>
  </cols>
  <sheetData>
    <row r="1" spans="1:31" ht="9.75" customHeight="1" x14ac:dyDescent="0.25"/>
    <row r="2" spans="1:31" s="2" customFormat="1" ht="15" customHeight="1" x14ac:dyDescent="0.25">
      <c r="A2" s="222" t="s">
        <v>61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17"/>
      <c r="S2" s="18"/>
      <c r="T2" s="18"/>
    </row>
    <row r="3" spans="1:31" ht="15.5" x14ac:dyDescent="0.35">
      <c r="A3" s="58" t="s">
        <v>192</v>
      </c>
      <c r="B3" s="59"/>
      <c r="C3" s="59"/>
      <c r="D3" s="59"/>
      <c r="E3" s="59"/>
      <c r="F3" s="60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31" ht="13" x14ac:dyDescent="0.3">
      <c r="A4" s="19"/>
      <c r="B4" s="51"/>
      <c r="C4" s="51"/>
      <c r="D4" s="51"/>
      <c r="E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</row>
    <row r="5" spans="1:31" ht="20.25" customHeight="1" x14ac:dyDescent="0.25">
      <c r="A5" s="223" t="s">
        <v>5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7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1" ht="81" customHeight="1" x14ac:dyDescent="0.25">
      <c r="A6" s="225" t="s">
        <v>62</v>
      </c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31" s="2" customFormat="1" ht="25.5" customHeight="1" x14ac:dyDescent="0.25">
      <c r="A7" s="223" t="s">
        <v>6</v>
      </c>
      <c r="B7" s="224"/>
      <c r="C7" s="224"/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  <c r="S7" s="224"/>
      <c r="T7" s="224"/>
      <c r="U7" s="224"/>
      <c r="V7" s="224"/>
      <c r="W7" s="224"/>
      <c r="X7" s="224"/>
      <c r="Y7" s="7"/>
      <c r="Z7" s="6"/>
      <c r="AA7" s="52"/>
      <c r="AB7" s="52"/>
      <c r="AC7" s="52"/>
      <c r="AD7" s="52"/>
      <c r="AE7" s="52"/>
    </row>
    <row r="8" spans="1:31" s="30" customFormat="1" ht="84" customHeight="1" x14ac:dyDescent="0.25">
      <c r="A8" s="235" t="s">
        <v>50</v>
      </c>
      <c r="B8" s="235"/>
      <c r="C8" s="235"/>
      <c r="D8" s="235"/>
      <c r="E8" s="235"/>
      <c r="F8" s="235"/>
      <c r="G8" s="235"/>
      <c r="H8" s="235"/>
      <c r="I8" s="235"/>
      <c r="J8" s="236"/>
      <c r="K8" s="236"/>
      <c r="L8" s="236"/>
      <c r="M8" s="236"/>
      <c r="N8" s="236"/>
      <c r="O8" s="28"/>
      <c r="P8" s="28"/>
      <c r="Q8" s="53"/>
      <c r="R8" s="53"/>
      <c r="S8" s="53"/>
      <c r="T8" s="53"/>
      <c r="U8" s="54"/>
      <c r="V8" s="54"/>
      <c r="W8" s="54"/>
      <c r="X8" s="54"/>
      <c r="Y8" s="54"/>
      <c r="Z8" s="54"/>
      <c r="AA8" s="29"/>
      <c r="AB8" s="29"/>
      <c r="AC8" s="29"/>
    </row>
    <row r="9" spans="1:31" s="30" customFormat="1" ht="14.25" customHeight="1" x14ac:dyDescent="0.25">
      <c r="A9" s="10" t="s">
        <v>44</v>
      </c>
      <c r="B9" s="39"/>
      <c r="C9" s="39"/>
      <c r="D9" s="39"/>
      <c r="E9" s="39"/>
      <c r="F9" s="39"/>
      <c r="G9" s="39"/>
      <c r="H9" s="39"/>
      <c r="I9" s="39"/>
      <c r="J9" s="40"/>
      <c r="K9" s="40"/>
      <c r="L9" s="40"/>
      <c r="M9" s="40"/>
      <c r="N9" s="40"/>
      <c r="O9" s="28"/>
      <c r="P9" s="28"/>
      <c r="Q9" s="53"/>
      <c r="R9" s="53"/>
      <c r="S9" s="53"/>
      <c r="T9" s="53"/>
      <c r="U9" s="54"/>
      <c r="V9" s="54"/>
      <c r="W9" s="54"/>
      <c r="X9" s="54"/>
      <c r="Y9" s="54"/>
      <c r="Z9" s="54"/>
      <c r="AA9" s="29"/>
      <c r="AB9" s="29"/>
      <c r="AC9" s="29"/>
    </row>
    <row r="10" spans="1:31" s="4" customFormat="1" ht="34.5" customHeight="1" x14ac:dyDescent="0.2">
      <c r="A10" s="237" t="s">
        <v>338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8"/>
      <c r="O10" s="238"/>
      <c r="P10" s="238"/>
      <c r="Q10" s="238"/>
      <c r="R10" s="238"/>
      <c r="S10" s="20"/>
      <c r="T10" s="20"/>
      <c r="U10" s="21"/>
      <c r="V10" s="21"/>
      <c r="W10" s="21"/>
      <c r="X10" s="21"/>
      <c r="Y10" s="21"/>
      <c r="Z10" s="21"/>
      <c r="AA10" s="5"/>
      <c r="AB10" s="5"/>
      <c r="AC10" s="5"/>
    </row>
    <row r="11" spans="1:31" s="2" customFormat="1" ht="12" customHeight="1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27"/>
      <c r="O11" s="27"/>
      <c r="P11" s="27"/>
      <c r="Q11" s="27"/>
      <c r="R11" s="27"/>
      <c r="S11" s="55"/>
      <c r="T11" s="55"/>
      <c r="U11" s="52"/>
      <c r="V11" s="52"/>
      <c r="W11" s="52"/>
      <c r="X11" s="52"/>
      <c r="Y11" s="52"/>
      <c r="Z11" s="52"/>
      <c r="AA11" s="5"/>
      <c r="AB11" s="5"/>
      <c r="AC11" s="5"/>
    </row>
    <row r="12" spans="1:31" s="1" customFormat="1" ht="18.75" customHeight="1" x14ac:dyDescent="0.25">
      <c r="A12" s="239" t="s">
        <v>51</v>
      </c>
      <c r="B12" s="239"/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31"/>
      <c r="R12" s="32"/>
      <c r="S12" s="33"/>
      <c r="T12" s="33"/>
    </row>
    <row r="13" spans="1:31" s="1" customFormat="1" x14ac:dyDescent="0.25">
      <c r="A13" s="61"/>
      <c r="B13" s="62"/>
      <c r="C13" s="62"/>
      <c r="D13" s="62"/>
      <c r="E13" s="62"/>
      <c r="F13" s="31"/>
      <c r="G13" s="32"/>
      <c r="H13" s="32"/>
      <c r="I13" s="33"/>
      <c r="J13" s="35"/>
      <c r="K13" s="35"/>
      <c r="L13" s="35"/>
      <c r="M13" s="35"/>
      <c r="N13" s="35"/>
      <c r="R13" s="32"/>
      <c r="S13" s="33"/>
      <c r="T13" s="33"/>
    </row>
    <row r="14" spans="1:31" s="1" customFormat="1" ht="11.5" x14ac:dyDescent="0.25">
      <c r="A14" s="10" t="s">
        <v>2</v>
      </c>
      <c r="B14" s="33"/>
      <c r="C14" s="33"/>
      <c r="D14" s="33"/>
      <c r="E14" s="33"/>
      <c r="F14" s="34"/>
      <c r="G14" s="33"/>
      <c r="H14" s="33"/>
      <c r="I14" s="33"/>
      <c r="J14" s="35"/>
      <c r="K14" s="35"/>
      <c r="L14" s="35"/>
      <c r="M14" s="35"/>
      <c r="N14" s="35"/>
      <c r="R14" s="32"/>
      <c r="S14" s="33"/>
      <c r="T14" s="33"/>
    </row>
    <row r="15" spans="1:31" s="1" customFormat="1" ht="11.5" x14ac:dyDescent="0.25">
      <c r="A15" s="10"/>
      <c r="B15" s="33"/>
      <c r="C15" s="33"/>
      <c r="D15" s="33"/>
      <c r="E15" s="33"/>
      <c r="F15" s="34"/>
      <c r="G15" s="33"/>
      <c r="H15" s="33"/>
      <c r="I15" s="33"/>
      <c r="J15" s="35"/>
      <c r="K15" s="35"/>
      <c r="L15" s="35"/>
      <c r="M15" s="35"/>
      <c r="N15" s="35"/>
      <c r="R15" s="32"/>
      <c r="S15" s="33"/>
      <c r="T15" s="33"/>
    </row>
    <row r="16" spans="1:31" s="1" customFormat="1" ht="11.5" x14ac:dyDescent="0.25">
      <c r="A16" s="10"/>
      <c r="B16" s="33"/>
      <c r="C16" s="33"/>
      <c r="D16" s="33"/>
      <c r="E16" s="33"/>
      <c r="F16" s="34"/>
      <c r="G16" s="33"/>
      <c r="H16" s="33"/>
      <c r="I16" s="33"/>
      <c r="J16" s="35"/>
      <c r="K16" s="35"/>
      <c r="L16" s="35"/>
      <c r="M16" s="35"/>
      <c r="N16" s="35"/>
      <c r="R16" s="32"/>
      <c r="S16" s="33"/>
      <c r="T16" s="33"/>
    </row>
    <row r="17" spans="2:26" s="1" customFormat="1" ht="11.5" x14ac:dyDescent="0.25">
      <c r="B17" s="154" t="s">
        <v>322</v>
      </c>
      <c r="C17" s="33"/>
      <c r="D17" s="33"/>
      <c r="E17" s="33"/>
      <c r="F17" s="34"/>
      <c r="G17" s="33"/>
      <c r="H17" s="33"/>
      <c r="I17" s="33"/>
      <c r="J17" s="35"/>
      <c r="L17" s="35"/>
      <c r="M17" s="35"/>
      <c r="N17" s="35"/>
      <c r="R17" s="32"/>
      <c r="S17" s="33"/>
      <c r="T17" s="33"/>
    </row>
    <row r="18" spans="2:26" ht="13" thickBot="1" x14ac:dyDescent="0.3">
      <c r="B18" s="6"/>
      <c r="C18" s="6"/>
      <c r="D18" s="6"/>
      <c r="E18" s="6"/>
      <c r="F18" s="6"/>
      <c r="G18" s="6"/>
      <c r="H18" s="6"/>
      <c r="K18" s="22"/>
      <c r="L18" s="22"/>
      <c r="M18" s="13"/>
      <c r="N18" s="23"/>
      <c r="O18" s="23"/>
      <c r="P18" s="9"/>
      <c r="Q18" s="9"/>
      <c r="R18" s="8"/>
      <c r="S18" s="8"/>
      <c r="T18" s="24"/>
      <c r="U18" s="8"/>
      <c r="V18" s="8"/>
      <c r="W18" s="7"/>
      <c r="X18" s="7"/>
      <c r="Y18" s="7"/>
      <c r="Z18" s="7"/>
    </row>
    <row r="19" spans="2:26" ht="46" x14ac:dyDescent="0.25">
      <c r="B19" s="156" t="s">
        <v>309</v>
      </c>
      <c r="C19" s="227" t="s">
        <v>310</v>
      </c>
      <c r="D19" s="228"/>
      <c r="E19" s="228"/>
      <c r="F19" s="228"/>
      <c r="G19" s="228"/>
      <c r="H19" s="228"/>
      <c r="I19" s="228"/>
      <c r="J19" s="229"/>
    </row>
    <row r="20" spans="2:26" ht="14" x14ac:dyDescent="0.25">
      <c r="B20" s="230"/>
      <c r="C20" s="164" t="s">
        <v>311</v>
      </c>
      <c r="D20" s="164" t="s">
        <v>312</v>
      </c>
      <c r="E20" s="164" t="s">
        <v>313</v>
      </c>
      <c r="F20" s="164" t="s">
        <v>314</v>
      </c>
      <c r="G20" s="164" t="s">
        <v>315</v>
      </c>
      <c r="H20" s="164" t="s">
        <v>316</v>
      </c>
      <c r="I20" s="164" t="s">
        <v>317</v>
      </c>
      <c r="J20" s="165" t="s">
        <v>318</v>
      </c>
    </row>
    <row r="21" spans="2:26" x14ac:dyDescent="0.25">
      <c r="B21" s="231"/>
      <c r="C21" s="240" t="s">
        <v>319</v>
      </c>
      <c r="D21" s="241"/>
      <c r="E21" s="241"/>
      <c r="F21" s="241"/>
      <c r="G21" s="241"/>
      <c r="H21" s="241"/>
      <c r="I21" s="241"/>
      <c r="J21" s="242"/>
    </row>
    <row r="22" spans="2:26" ht="14" x14ac:dyDescent="0.25">
      <c r="B22" s="157">
        <v>0.32</v>
      </c>
      <c r="C22" s="158" t="s">
        <v>321</v>
      </c>
      <c r="D22" s="158" t="s">
        <v>321</v>
      </c>
      <c r="E22" s="158" t="s">
        <v>321</v>
      </c>
      <c r="F22" s="158" t="s">
        <v>321</v>
      </c>
      <c r="G22" s="158" t="s">
        <v>321</v>
      </c>
      <c r="H22" s="158" t="s">
        <v>321</v>
      </c>
      <c r="I22" s="158" t="s">
        <v>321</v>
      </c>
      <c r="J22" s="159" t="s">
        <v>321</v>
      </c>
    </row>
    <row r="23" spans="2:26" x14ac:dyDescent="0.25">
      <c r="B23" s="157">
        <v>0.45</v>
      </c>
      <c r="C23" s="158">
        <v>27</v>
      </c>
      <c r="D23" s="158">
        <v>28</v>
      </c>
      <c r="E23" s="158">
        <v>29</v>
      </c>
      <c r="F23" s="158">
        <v>30</v>
      </c>
      <c r="G23" s="158">
        <v>31</v>
      </c>
      <c r="H23" s="158">
        <v>32</v>
      </c>
      <c r="I23" s="158">
        <v>33</v>
      </c>
      <c r="J23" s="159">
        <v>34</v>
      </c>
    </row>
    <row r="24" spans="2:26" x14ac:dyDescent="0.25">
      <c r="B24" s="157">
        <v>0.65</v>
      </c>
      <c r="C24" s="158">
        <v>33</v>
      </c>
      <c r="D24" s="158">
        <v>34</v>
      </c>
      <c r="E24" s="158">
        <v>35</v>
      </c>
      <c r="F24" s="158">
        <v>36</v>
      </c>
      <c r="G24" s="158">
        <v>37</v>
      </c>
      <c r="H24" s="158">
        <v>38</v>
      </c>
      <c r="I24" s="158">
        <v>39</v>
      </c>
      <c r="J24" s="159">
        <v>40</v>
      </c>
    </row>
    <row r="25" spans="2:26" x14ac:dyDescent="0.25">
      <c r="B25" s="157">
        <v>1</v>
      </c>
      <c r="C25" s="158">
        <v>35</v>
      </c>
      <c r="D25" s="158">
        <v>36</v>
      </c>
      <c r="E25" s="158">
        <v>37</v>
      </c>
      <c r="F25" s="158">
        <v>38</v>
      </c>
      <c r="G25" s="158">
        <v>39</v>
      </c>
      <c r="H25" s="158">
        <v>40</v>
      </c>
      <c r="I25" s="158">
        <v>41</v>
      </c>
      <c r="J25" s="159">
        <v>42</v>
      </c>
    </row>
    <row r="26" spans="2:26" x14ac:dyDescent="0.25">
      <c r="B26" s="160"/>
      <c r="C26" s="232" t="s">
        <v>320</v>
      </c>
      <c r="D26" s="233"/>
      <c r="E26" s="233"/>
      <c r="F26" s="233"/>
      <c r="G26" s="233"/>
      <c r="H26" s="233"/>
      <c r="I26" s="233"/>
      <c r="J26" s="234"/>
    </row>
    <row r="27" spans="2:26" ht="14" x14ac:dyDescent="0.25">
      <c r="B27" s="157">
        <v>0.32</v>
      </c>
      <c r="C27" s="158" t="s">
        <v>321</v>
      </c>
      <c r="D27" s="158" t="s">
        <v>321</v>
      </c>
      <c r="E27" s="158" t="s">
        <v>321</v>
      </c>
      <c r="F27" s="158" t="s">
        <v>321</v>
      </c>
      <c r="G27" s="158" t="s">
        <v>321</v>
      </c>
      <c r="H27" s="158" t="s">
        <v>321</v>
      </c>
      <c r="I27" s="158" t="s">
        <v>321</v>
      </c>
      <c r="J27" s="159" t="s">
        <v>321</v>
      </c>
    </row>
    <row r="28" spans="2:26" x14ac:dyDescent="0.25">
      <c r="B28" s="157">
        <v>0.45</v>
      </c>
      <c r="C28" s="158">
        <v>28</v>
      </c>
      <c r="D28" s="158">
        <v>29</v>
      </c>
      <c r="E28" s="158">
        <v>30</v>
      </c>
      <c r="F28" s="158">
        <v>31</v>
      </c>
      <c r="G28" s="158">
        <v>32</v>
      </c>
      <c r="H28" s="158">
        <v>33</v>
      </c>
      <c r="I28" s="158">
        <v>34</v>
      </c>
      <c r="J28" s="166">
        <v>35</v>
      </c>
    </row>
    <row r="29" spans="2:26" x14ac:dyDescent="0.25">
      <c r="B29" s="157">
        <v>0.65</v>
      </c>
      <c r="C29" s="158">
        <v>34</v>
      </c>
      <c r="D29" s="158">
        <v>35</v>
      </c>
      <c r="E29" s="158">
        <v>36</v>
      </c>
      <c r="F29" s="158">
        <v>37</v>
      </c>
      <c r="G29" s="158">
        <v>38</v>
      </c>
      <c r="H29" s="158">
        <v>39</v>
      </c>
      <c r="I29" s="158">
        <v>40</v>
      </c>
      <c r="J29" s="166">
        <v>41</v>
      </c>
    </row>
    <row r="30" spans="2:26" ht="13" thickBot="1" x14ac:dyDescent="0.3">
      <c r="B30" s="161">
        <v>1</v>
      </c>
      <c r="C30" s="162">
        <v>36</v>
      </c>
      <c r="D30" s="162">
        <v>37</v>
      </c>
      <c r="E30" s="162">
        <v>38</v>
      </c>
      <c r="F30" s="162">
        <v>39</v>
      </c>
      <c r="G30" s="162">
        <v>40</v>
      </c>
      <c r="H30" s="162">
        <v>41</v>
      </c>
      <c r="I30" s="162">
        <v>42</v>
      </c>
      <c r="J30" s="163">
        <v>43</v>
      </c>
    </row>
    <row r="31" spans="2:26" x14ac:dyDescent="0.25">
      <c r="B31" s="38"/>
      <c r="C31" s="38"/>
      <c r="D31" s="38"/>
      <c r="E31" s="38"/>
      <c r="F31" s="38"/>
      <c r="G31" s="38"/>
      <c r="H31" s="38"/>
      <c r="I31" s="38"/>
      <c r="J31" s="38"/>
    </row>
    <row r="32" spans="2:26" x14ac:dyDescent="0.25">
      <c r="B32" s="155" t="s">
        <v>323</v>
      </c>
    </row>
    <row r="33" spans="2:10" x14ac:dyDescent="0.25">
      <c r="B33" s="155" t="s">
        <v>324</v>
      </c>
    </row>
    <row r="34" spans="2:10" x14ac:dyDescent="0.25">
      <c r="B34" s="38"/>
      <c r="C34" s="38"/>
      <c r="D34" s="38"/>
      <c r="E34" s="38"/>
      <c r="F34" s="38"/>
      <c r="G34" s="38"/>
      <c r="H34" s="38"/>
      <c r="I34" s="38"/>
      <c r="J34" s="38"/>
    </row>
    <row r="35" spans="2:10" x14ac:dyDescent="0.25">
      <c r="B35" s="38"/>
      <c r="C35" s="38"/>
      <c r="D35" s="38"/>
      <c r="E35" s="38"/>
      <c r="F35" s="38"/>
      <c r="G35" s="38"/>
      <c r="H35" s="38"/>
      <c r="I35" s="38"/>
      <c r="J35" s="38"/>
    </row>
    <row r="36" spans="2:10" x14ac:dyDescent="0.25">
      <c r="B36" s="38"/>
      <c r="C36" s="38"/>
      <c r="D36" s="38"/>
      <c r="E36" s="38"/>
      <c r="F36" s="38"/>
      <c r="G36" s="38"/>
      <c r="H36" s="38"/>
      <c r="I36" s="38"/>
      <c r="J36" s="38"/>
    </row>
    <row r="37" spans="2:10" x14ac:dyDescent="0.25">
      <c r="B37" s="38"/>
      <c r="C37" s="38"/>
      <c r="D37" s="38"/>
      <c r="E37" s="38"/>
      <c r="F37" s="38"/>
      <c r="G37" s="38"/>
      <c r="H37" s="38"/>
      <c r="I37" s="38"/>
      <c r="J37" s="38"/>
    </row>
    <row r="38" spans="2:10" x14ac:dyDescent="0.25">
      <c r="B38" s="38"/>
      <c r="C38" s="38"/>
      <c r="D38" s="38"/>
      <c r="E38" s="38"/>
      <c r="F38" s="38"/>
      <c r="G38" s="38"/>
      <c r="H38" s="38"/>
      <c r="I38" s="38"/>
      <c r="J38" s="38"/>
    </row>
    <row r="39" spans="2:10" x14ac:dyDescent="0.25">
      <c r="B39" s="38"/>
      <c r="C39" s="38"/>
      <c r="D39" s="38"/>
      <c r="E39" s="38"/>
      <c r="F39" s="38"/>
      <c r="G39" s="38"/>
      <c r="H39" s="38"/>
      <c r="I39" s="38"/>
      <c r="J39" s="38"/>
    </row>
    <row r="40" spans="2:10" x14ac:dyDescent="0.25">
      <c r="B40" s="38"/>
      <c r="C40" s="38"/>
      <c r="D40" s="38"/>
      <c r="E40" s="38"/>
      <c r="F40" s="38"/>
      <c r="G40" s="38"/>
      <c r="H40" s="38"/>
      <c r="I40" s="38"/>
      <c r="J40" s="38"/>
    </row>
    <row r="41" spans="2:10" x14ac:dyDescent="0.25">
      <c r="B41" s="38"/>
      <c r="C41" s="38"/>
      <c r="D41" s="38"/>
      <c r="E41" s="38"/>
      <c r="F41" s="38"/>
      <c r="G41" s="38"/>
      <c r="H41" s="38"/>
      <c r="I41" s="38"/>
      <c r="J41" s="38"/>
    </row>
    <row r="42" spans="2:10" x14ac:dyDescent="0.25">
      <c r="B42" s="38"/>
      <c r="C42" s="38"/>
      <c r="D42" s="38"/>
      <c r="E42" s="38"/>
      <c r="F42" s="38"/>
      <c r="G42" s="38"/>
      <c r="H42" s="38"/>
      <c r="I42" s="38"/>
      <c r="J42" s="38"/>
    </row>
    <row r="43" spans="2:10" x14ac:dyDescent="0.25">
      <c r="B43" s="38"/>
      <c r="C43" s="38"/>
      <c r="D43" s="38"/>
      <c r="E43" s="38"/>
      <c r="F43" s="38"/>
      <c r="G43" s="38"/>
      <c r="H43" s="38"/>
      <c r="I43" s="38"/>
      <c r="J43" s="38"/>
    </row>
    <row r="44" spans="2:10" x14ac:dyDescent="0.25">
      <c r="B44" s="38"/>
      <c r="C44" s="38"/>
      <c r="D44" s="38"/>
      <c r="E44" s="38"/>
      <c r="F44" s="38"/>
      <c r="G44" s="38"/>
      <c r="H44" s="38"/>
      <c r="I44" s="38"/>
      <c r="J44" s="38"/>
    </row>
  </sheetData>
  <mergeCells count="11">
    <mergeCell ref="B20:B21"/>
    <mergeCell ref="C26:J26"/>
    <mergeCell ref="A8:N8"/>
    <mergeCell ref="A10:R10"/>
    <mergeCell ref="A12:P12"/>
    <mergeCell ref="C21:J21"/>
    <mergeCell ref="A2:Q2"/>
    <mergeCell ref="A5:L5"/>
    <mergeCell ref="A6:N6"/>
    <mergeCell ref="A7:X7"/>
    <mergeCell ref="C19:J19"/>
  </mergeCells>
  <pageMargins left="0.75" right="0.75" top="1" bottom="1" header="0.5" footer="0.5"/>
  <pageSetup paperSize="9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Y101"/>
  <sheetViews>
    <sheetView workbookViewId="0">
      <selection activeCell="F7" sqref="F7"/>
    </sheetView>
  </sheetViews>
  <sheetFormatPr defaultRowHeight="12.5" x14ac:dyDescent="0.25"/>
  <cols>
    <col min="1" max="1" width="2.81640625" customWidth="1"/>
    <col min="3" max="3" width="34" customWidth="1"/>
    <col min="4" max="4" width="50.26953125" customWidth="1"/>
    <col min="5" max="5" width="14.26953125" customWidth="1"/>
    <col min="6" max="7" width="13.54296875" customWidth="1"/>
    <col min="8" max="8" width="9.81640625" customWidth="1"/>
  </cols>
  <sheetData>
    <row r="1" spans="2:8" ht="13" thickBot="1" x14ac:dyDescent="0.3"/>
    <row r="2" spans="2:8" s="25" customFormat="1" ht="15.5" thickBot="1" x14ac:dyDescent="0.3">
      <c r="B2" s="243" t="s">
        <v>339</v>
      </c>
      <c r="C2" s="244"/>
      <c r="D2" s="244"/>
      <c r="E2" s="245"/>
      <c r="F2" s="187"/>
      <c r="G2" s="187"/>
      <c r="H2"/>
    </row>
    <row r="3" spans="2:8" s="25" customFormat="1" ht="15.5" thickBot="1" x14ac:dyDescent="0.3">
      <c r="B3" s="249" t="s">
        <v>340</v>
      </c>
      <c r="C3" s="250"/>
      <c r="D3" s="250"/>
      <c r="E3" s="251"/>
      <c r="F3" s="187"/>
      <c r="G3" s="187"/>
      <c r="H3"/>
    </row>
    <row r="4" spans="2:8" s="25" customFormat="1" ht="46.5" x14ac:dyDescent="0.25">
      <c r="B4" s="188" t="s">
        <v>341</v>
      </c>
      <c r="C4" s="189" t="s">
        <v>342</v>
      </c>
      <c r="D4" s="189" t="s">
        <v>343</v>
      </c>
      <c r="E4" s="190">
        <v>6072.0000000000009</v>
      </c>
      <c r="F4" s="187"/>
      <c r="G4" s="187"/>
      <c r="H4" s="171"/>
    </row>
    <row r="5" spans="2:8" s="25" customFormat="1" ht="31.5" thickBot="1" x14ac:dyDescent="0.3">
      <c r="B5" s="191" t="s">
        <v>344</v>
      </c>
      <c r="C5" s="192" t="s">
        <v>345</v>
      </c>
      <c r="D5" s="192" t="s">
        <v>346</v>
      </c>
      <c r="E5" s="193">
        <v>9570</v>
      </c>
      <c r="F5" s="187"/>
      <c r="G5" s="187"/>
      <c r="H5" s="172"/>
    </row>
    <row r="6" spans="2:8" s="25" customFormat="1" ht="15.5" thickBot="1" x14ac:dyDescent="0.3">
      <c r="B6" s="252" t="s">
        <v>347</v>
      </c>
      <c r="C6" s="253"/>
      <c r="D6" s="253"/>
      <c r="E6" s="254"/>
      <c r="F6" s="187"/>
      <c r="G6" s="187"/>
      <c r="H6" s="171"/>
    </row>
    <row r="7" spans="2:8" s="25" customFormat="1" ht="31.5" thickBot="1" x14ac:dyDescent="0.3">
      <c r="B7" s="194" t="s">
        <v>341</v>
      </c>
      <c r="C7" s="195" t="s">
        <v>348</v>
      </c>
      <c r="D7" s="195" t="s">
        <v>349</v>
      </c>
      <c r="E7" s="196">
        <v>5555</v>
      </c>
      <c r="F7" s="187"/>
      <c r="G7" s="187"/>
      <c r="H7" s="171"/>
    </row>
    <row r="8" spans="2:8" s="25" customFormat="1" ht="15.5" thickBot="1" x14ac:dyDescent="0.3">
      <c r="B8" s="246" t="s">
        <v>350</v>
      </c>
      <c r="C8" s="247"/>
      <c r="D8" s="247"/>
      <c r="E8" s="248"/>
      <c r="F8" s="187"/>
      <c r="G8" s="187"/>
      <c r="H8" s="171"/>
    </row>
    <row r="9" spans="2:8" s="25" customFormat="1" ht="15.5" thickBot="1" x14ac:dyDescent="0.3">
      <c r="B9" s="252" t="s">
        <v>351</v>
      </c>
      <c r="C9" s="253"/>
      <c r="D9" s="253"/>
      <c r="E9" s="254"/>
      <c r="F9" s="187"/>
      <c r="G9" s="187"/>
      <c r="H9" s="171"/>
    </row>
    <row r="10" spans="2:8" s="25" customFormat="1" ht="16" thickBot="1" x14ac:dyDescent="0.3">
      <c r="B10" s="194" t="s">
        <v>352</v>
      </c>
      <c r="C10" s="195" t="s">
        <v>325</v>
      </c>
      <c r="D10" s="195" t="s">
        <v>326</v>
      </c>
      <c r="E10" s="196">
        <v>2695</v>
      </c>
      <c r="F10" s="187"/>
      <c r="G10" s="187"/>
      <c r="H10" s="171"/>
    </row>
    <row r="11" spans="2:8" s="25" customFormat="1" ht="15.5" thickBot="1" x14ac:dyDescent="0.3">
      <c r="B11" s="252" t="s">
        <v>353</v>
      </c>
      <c r="C11" s="253"/>
      <c r="D11" s="253"/>
      <c r="E11" s="254"/>
      <c r="F11" s="187"/>
      <c r="G11" s="187"/>
      <c r="H11" s="171"/>
    </row>
    <row r="12" spans="2:8" s="25" customFormat="1" ht="31" x14ac:dyDescent="0.25">
      <c r="B12" s="197" t="s">
        <v>354</v>
      </c>
      <c r="C12" s="198" t="s">
        <v>355</v>
      </c>
      <c r="D12" s="198" t="s">
        <v>356</v>
      </c>
      <c r="E12" s="199">
        <v>4950</v>
      </c>
      <c r="F12" s="187"/>
      <c r="G12" s="187"/>
      <c r="H12" s="171"/>
    </row>
    <row r="13" spans="2:8" s="25" customFormat="1" ht="31" x14ac:dyDescent="0.25">
      <c r="B13" s="188" t="s">
        <v>354</v>
      </c>
      <c r="C13" s="200" t="s">
        <v>357</v>
      </c>
      <c r="D13" s="200" t="s">
        <v>358</v>
      </c>
      <c r="E13" s="190">
        <v>3520.0000000000005</v>
      </c>
      <c r="F13" s="187"/>
      <c r="G13" s="187"/>
      <c r="H13" s="171"/>
    </row>
    <row r="14" spans="2:8" s="25" customFormat="1" ht="31.5" thickBot="1" x14ac:dyDescent="0.3">
      <c r="B14" s="191" t="s">
        <v>354</v>
      </c>
      <c r="C14" s="201" t="s">
        <v>359</v>
      </c>
      <c r="D14" s="201" t="s">
        <v>360</v>
      </c>
      <c r="E14" s="193">
        <v>2695</v>
      </c>
      <c r="F14" s="187"/>
      <c r="G14" s="187"/>
      <c r="H14" s="171"/>
    </row>
    <row r="15" spans="2:8" s="25" customFormat="1" ht="15.5" thickBot="1" x14ac:dyDescent="0.3">
      <c r="B15" s="246" t="s">
        <v>361</v>
      </c>
      <c r="C15" s="247"/>
      <c r="D15" s="247"/>
      <c r="E15" s="248"/>
      <c r="F15" s="187"/>
      <c r="G15" s="187"/>
      <c r="H15" s="171"/>
    </row>
    <row r="16" spans="2:8" s="25" customFormat="1" ht="31" x14ac:dyDescent="0.25">
      <c r="B16" s="197" t="s">
        <v>341</v>
      </c>
      <c r="C16" s="198" t="s">
        <v>362</v>
      </c>
      <c r="D16" s="198" t="s">
        <v>363</v>
      </c>
      <c r="E16" s="199">
        <v>9020</v>
      </c>
      <c r="F16" s="187"/>
      <c r="G16" s="187"/>
      <c r="H16" s="171"/>
    </row>
    <row r="17" spans="2:19" s="25" customFormat="1" ht="31" x14ac:dyDescent="0.25">
      <c r="B17" s="188" t="s">
        <v>364</v>
      </c>
      <c r="C17" s="202" t="s">
        <v>365</v>
      </c>
      <c r="D17" s="202" t="s">
        <v>366</v>
      </c>
      <c r="E17" s="190">
        <v>6380.0000000000009</v>
      </c>
      <c r="F17" s="187"/>
      <c r="G17" s="187"/>
      <c r="H17" s="171"/>
    </row>
    <row r="18" spans="2:19" s="25" customFormat="1" ht="31" x14ac:dyDescent="0.25">
      <c r="B18" s="188" t="s">
        <v>364</v>
      </c>
      <c r="C18" s="202" t="s">
        <v>367</v>
      </c>
      <c r="D18" s="202" t="s">
        <v>368</v>
      </c>
      <c r="E18" s="190">
        <v>6380.0000000000009</v>
      </c>
      <c r="F18" s="187"/>
      <c r="G18" s="187"/>
      <c r="H18" s="171"/>
    </row>
    <row r="19" spans="2:19" s="25" customFormat="1" ht="31.5" thickBot="1" x14ac:dyDescent="0.3">
      <c r="B19" s="188" t="s">
        <v>369</v>
      </c>
      <c r="C19" s="202" t="s">
        <v>370</v>
      </c>
      <c r="D19" s="202" t="s">
        <v>371</v>
      </c>
      <c r="E19" s="190">
        <v>8250</v>
      </c>
      <c r="F19" s="187"/>
      <c r="G19" s="187"/>
      <c r="H19" s="171"/>
    </row>
    <row r="20" spans="2:19" s="25" customFormat="1" ht="15.5" thickBot="1" x14ac:dyDescent="0.3">
      <c r="B20" s="246" t="s">
        <v>372</v>
      </c>
      <c r="C20" s="247"/>
      <c r="D20" s="247"/>
      <c r="E20" s="248"/>
      <c r="F20" s="187"/>
      <c r="G20" s="187"/>
      <c r="H20" s="171"/>
    </row>
    <row r="21" spans="2:19" s="36" customFormat="1" ht="31.5" thickBot="1" x14ac:dyDescent="0.25">
      <c r="B21" s="203" t="s">
        <v>373</v>
      </c>
      <c r="C21" s="204" t="s">
        <v>327</v>
      </c>
      <c r="D21" s="204" t="s">
        <v>374</v>
      </c>
      <c r="E21" s="196">
        <v>3465.0000000000005</v>
      </c>
      <c r="F21" s="187"/>
      <c r="G21" s="187"/>
      <c r="H21" s="173"/>
    </row>
    <row r="22" spans="2:19" s="26" customFormat="1" ht="15.5" x14ac:dyDescent="0.2">
      <c r="B22" s="205"/>
      <c r="C22" s="206"/>
      <c r="D22" s="206"/>
      <c r="E22" s="207"/>
      <c r="F22" s="187"/>
      <c r="G22" s="187"/>
      <c r="H22" s="174"/>
    </row>
    <row r="23" spans="2:19" s="50" customFormat="1" ht="18" x14ac:dyDescent="0.4">
      <c r="B23" s="208" t="s">
        <v>49</v>
      </c>
      <c r="C23" s="209"/>
      <c r="D23" s="209"/>
      <c r="E23" s="210"/>
      <c r="F23" s="187"/>
      <c r="G23" s="187"/>
      <c r="H23" s="174"/>
    </row>
    <row r="24" spans="2:19" s="25" customFormat="1" ht="16" thickBot="1" x14ac:dyDescent="0.4">
      <c r="B24" s="211"/>
      <c r="C24" s="211"/>
      <c r="D24" s="212"/>
      <c r="E24" s="212"/>
      <c r="F24" s="187"/>
      <c r="G24" s="187"/>
      <c r="H24"/>
    </row>
    <row r="25" spans="2:19" s="50" customFormat="1" ht="15.5" thickBot="1" x14ac:dyDescent="0.3">
      <c r="B25" s="255" t="s">
        <v>375</v>
      </c>
      <c r="C25" s="256"/>
      <c r="D25" s="256"/>
      <c r="E25" s="257"/>
      <c r="F25" s="187"/>
      <c r="G25" s="187"/>
      <c r="H25"/>
    </row>
    <row r="26" spans="2:19" s="50" customFormat="1" ht="15.5" x14ac:dyDescent="0.25">
      <c r="B26" s="213" t="s">
        <v>376</v>
      </c>
      <c r="C26" s="214" t="s">
        <v>377</v>
      </c>
      <c r="D26" s="214" t="s">
        <v>378</v>
      </c>
      <c r="E26" s="199">
        <v>1870</v>
      </c>
      <c r="F26" s="187"/>
      <c r="G26" s="187"/>
      <c r="H26"/>
    </row>
    <row r="27" spans="2:19" s="50" customFormat="1" ht="15.5" x14ac:dyDescent="0.25">
      <c r="B27" s="213" t="s">
        <v>376</v>
      </c>
      <c r="C27" s="214" t="s">
        <v>379</v>
      </c>
      <c r="D27" s="214" t="s">
        <v>380</v>
      </c>
      <c r="E27" s="199">
        <v>2500</v>
      </c>
      <c r="F27" s="187"/>
      <c r="G27" s="187"/>
      <c r="H27" s="173"/>
    </row>
    <row r="28" spans="2:19" s="50" customFormat="1" ht="31" x14ac:dyDescent="0.25">
      <c r="B28" s="215" t="s">
        <v>376</v>
      </c>
      <c r="C28" s="216" t="s">
        <v>381</v>
      </c>
      <c r="D28" s="216" t="s">
        <v>382</v>
      </c>
      <c r="E28" s="190">
        <v>5408</v>
      </c>
      <c r="F28" s="187"/>
      <c r="G28" s="187"/>
      <c r="H28" s="173"/>
    </row>
    <row r="29" spans="2:19" s="50" customFormat="1" ht="31.5" thickBot="1" x14ac:dyDescent="0.3">
      <c r="B29" s="217" t="s">
        <v>376</v>
      </c>
      <c r="C29" s="218" t="s">
        <v>381</v>
      </c>
      <c r="D29" s="218" t="s">
        <v>383</v>
      </c>
      <c r="E29" s="193">
        <v>7161</v>
      </c>
      <c r="F29" s="187"/>
      <c r="G29" s="187"/>
      <c r="H29" s="173"/>
    </row>
    <row r="30" spans="2:19" s="50" customFormat="1" ht="15.5" thickBot="1" x14ac:dyDescent="0.3">
      <c r="B30" s="243" t="s">
        <v>384</v>
      </c>
      <c r="C30" s="244"/>
      <c r="D30" s="244"/>
      <c r="E30" s="245"/>
      <c r="F30" s="187"/>
      <c r="G30" s="187"/>
      <c r="H30" s="173"/>
    </row>
    <row r="31" spans="2:19" s="50" customFormat="1" ht="16" thickBot="1" x14ac:dyDescent="0.3">
      <c r="B31" s="217" t="s">
        <v>385</v>
      </c>
      <c r="C31" s="218" t="s">
        <v>386</v>
      </c>
      <c r="D31" s="218" t="s">
        <v>387</v>
      </c>
      <c r="E31" s="219">
        <v>660</v>
      </c>
      <c r="F31" s="187"/>
      <c r="G31" s="187"/>
      <c r="H31" s="173"/>
      <c r="P31" s="259"/>
      <c r="Q31" s="259"/>
      <c r="R31" s="259"/>
      <c r="S31" s="259"/>
    </row>
    <row r="32" spans="2:19" s="50" customFormat="1" ht="15.5" thickBot="1" x14ac:dyDescent="0.3">
      <c r="B32" s="246" t="s">
        <v>388</v>
      </c>
      <c r="C32" s="247"/>
      <c r="D32" s="247"/>
      <c r="E32" s="248"/>
      <c r="F32" s="187"/>
      <c r="G32" s="187"/>
      <c r="H32" s="173"/>
      <c r="P32" s="259"/>
      <c r="Q32" s="259"/>
      <c r="R32" s="259"/>
      <c r="S32" s="259"/>
    </row>
    <row r="33" spans="2:25" s="50" customFormat="1" ht="16" thickBot="1" x14ac:dyDescent="0.3">
      <c r="B33" s="203" t="s">
        <v>376</v>
      </c>
      <c r="C33" s="220" t="s">
        <v>389</v>
      </c>
      <c r="D33" s="220" t="s">
        <v>390</v>
      </c>
      <c r="E33" s="221">
        <v>4830</v>
      </c>
      <c r="F33" s="187"/>
      <c r="G33" s="187"/>
      <c r="H33" s="173"/>
      <c r="P33" s="167"/>
      <c r="Q33" s="167"/>
      <c r="R33" s="167"/>
      <c r="S33" s="167"/>
    </row>
    <row r="34" spans="2:25" s="50" customFormat="1" ht="19" customHeight="1" x14ac:dyDescent="0.25">
      <c r="B34" s="175" t="s">
        <v>337</v>
      </c>
      <c r="C34" s="176"/>
      <c r="D34" s="176"/>
      <c r="E34" s="176"/>
      <c r="F34" s="176"/>
      <c r="G34" s="176"/>
      <c r="H34" s="173"/>
      <c r="P34" s="167"/>
      <c r="Q34" s="167"/>
      <c r="R34" s="167"/>
      <c r="S34" s="167"/>
    </row>
    <row r="35" spans="2:25" s="50" customFormat="1" x14ac:dyDescent="0.25">
      <c r="B35" s="175"/>
      <c r="C35" s="176"/>
      <c r="D35" s="176"/>
      <c r="E35" s="176"/>
      <c r="F35" s="176"/>
      <c r="G35" s="176"/>
      <c r="H35" s="173"/>
      <c r="P35" s="167"/>
      <c r="Q35" s="167"/>
      <c r="R35" s="167"/>
      <c r="S35" s="167"/>
    </row>
    <row r="36" spans="2:25" s="50" customFormat="1" ht="13" x14ac:dyDescent="0.3">
      <c r="B36" s="12" t="s">
        <v>0</v>
      </c>
      <c r="C36" s="12"/>
      <c r="D36" s="12"/>
      <c r="E36" s="12"/>
      <c r="F36" s="12"/>
      <c r="G36" s="12"/>
      <c r="H36" s="12"/>
      <c r="P36" s="259"/>
      <c r="Q36" s="259"/>
      <c r="R36" s="259"/>
      <c r="S36" s="259"/>
    </row>
    <row r="37" spans="2:25" s="50" customFormat="1" ht="13" x14ac:dyDescent="0.3">
      <c r="B37" s="56" t="s">
        <v>1</v>
      </c>
      <c r="C37" s="12"/>
      <c r="D37" s="12"/>
      <c r="E37" s="12"/>
      <c r="F37" s="12"/>
      <c r="G37" s="12"/>
      <c r="H37" s="12"/>
      <c r="P37" s="259"/>
      <c r="Q37" s="259"/>
      <c r="R37" s="259"/>
      <c r="S37" s="259"/>
    </row>
    <row r="38" spans="2:25" s="50" customFormat="1" ht="13" thickBot="1" x14ac:dyDescent="0.3">
      <c r="B38" s="1"/>
      <c r="C38" s="1"/>
      <c r="D38" s="1"/>
      <c r="E38" s="1"/>
      <c r="F38" s="1"/>
      <c r="G38" s="1"/>
      <c r="H38" s="1"/>
      <c r="P38" s="259"/>
      <c r="Q38" s="259"/>
      <c r="R38" s="259"/>
      <c r="S38" s="259"/>
    </row>
    <row r="39" spans="2:25" s="50" customFormat="1" ht="76.5" customHeight="1" thickBot="1" x14ac:dyDescent="0.3">
      <c r="B39" s="279" t="s">
        <v>70</v>
      </c>
      <c r="C39" s="280"/>
      <c r="D39" s="281"/>
      <c r="E39" s="282" t="s">
        <v>71</v>
      </c>
      <c r="F39" s="270"/>
      <c r="G39" s="269" t="s">
        <v>72</v>
      </c>
      <c r="H39" s="270"/>
      <c r="P39" s="259"/>
      <c r="Q39" s="259"/>
      <c r="R39" s="259"/>
      <c r="S39" s="259"/>
    </row>
    <row r="40" spans="2:25" s="50" customFormat="1" ht="13" thickBot="1" x14ac:dyDescent="0.3">
      <c r="B40" s="271">
        <v>200</v>
      </c>
      <c r="C40" s="272"/>
      <c r="D40" s="273"/>
      <c r="E40" s="274">
        <v>798.90594622423225</v>
      </c>
      <c r="F40" s="275">
        <v>0</v>
      </c>
      <c r="G40" s="274">
        <v>1673.8981730412484</v>
      </c>
      <c r="H40" s="275">
        <v>0</v>
      </c>
    </row>
    <row r="41" spans="2:25" s="50" customFormat="1" ht="13" thickBot="1" x14ac:dyDescent="0.3">
      <c r="B41" s="276">
        <v>240</v>
      </c>
      <c r="C41" s="277"/>
      <c r="D41" s="278"/>
      <c r="E41" s="274">
        <v>855.9706566688202</v>
      </c>
      <c r="F41" s="275">
        <v>0</v>
      </c>
      <c r="G41" s="274">
        <v>1749.9844536340327</v>
      </c>
      <c r="H41" s="275">
        <v>0</v>
      </c>
    </row>
    <row r="42" spans="2:25" s="50" customFormat="1" ht="13" thickBot="1" x14ac:dyDescent="0.3">
      <c r="B42" s="276">
        <v>270</v>
      </c>
      <c r="C42" s="277"/>
      <c r="D42" s="278"/>
      <c r="E42" s="274">
        <v>913.03536711340826</v>
      </c>
      <c r="F42" s="275">
        <v>0</v>
      </c>
      <c r="G42" s="274">
        <v>1807.0491640786206</v>
      </c>
      <c r="H42" s="275">
        <v>0</v>
      </c>
    </row>
    <row r="43" spans="2:25" s="50" customFormat="1" ht="13" thickBot="1" x14ac:dyDescent="0.3">
      <c r="B43" s="276">
        <v>340</v>
      </c>
      <c r="C43" s="277"/>
      <c r="D43" s="278"/>
      <c r="E43" s="274">
        <v>1032.5995223306402</v>
      </c>
      <c r="F43" s="275">
        <v>0</v>
      </c>
      <c r="G43" s="274">
        <v>1927.632331982363</v>
      </c>
      <c r="H43" s="275">
        <v>0</v>
      </c>
    </row>
    <row r="44" spans="2:25" s="50" customFormat="1" ht="13" thickBot="1" x14ac:dyDescent="0.3">
      <c r="B44" s="276">
        <v>370</v>
      </c>
      <c r="C44" s="277"/>
      <c r="D44" s="278"/>
      <c r="E44" s="274">
        <v>1084.2294984471725</v>
      </c>
      <c r="F44" s="275">
        <v>0</v>
      </c>
      <c r="G44" s="274">
        <v>1978.2432954123847</v>
      </c>
      <c r="H44" s="275">
        <v>0</v>
      </c>
    </row>
    <row r="45" spans="2:25" s="50" customFormat="1" ht="13" thickBot="1" x14ac:dyDescent="0.3">
      <c r="B45" s="297">
        <v>430</v>
      </c>
      <c r="C45" s="298"/>
      <c r="D45" s="299"/>
      <c r="E45" s="274">
        <v>1198.358919336348</v>
      </c>
      <c r="F45" s="275">
        <v>0</v>
      </c>
      <c r="G45" s="274">
        <v>2092.3727163015606</v>
      </c>
      <c r="H45" s="275">
        <v>0</v>
      </c>
      <c r="S45" s="258"/>
      <c r="T45" s="258"/>
      <c r="U45" s="258"/>
      <c r="V45" s="258"/>
    </row>
    <row r="46" spans="2:25" s="50" customFormat="1" x14ac:dyDescent="0.25">
      <c r="B46" s="168"/>
      <c r="C46" s="169"/>
      <c r="D46" s="169"/>
      <c r="E46" s="167"/>
      <c r="F46" s="167"/>
      <c r="G46" s="167"/>
      <c r="H46" s="167"/>
      <c r="J46" s="22"/>
      <c r="K46" s="22"/>
      <c r="L46" s="13"/>
      <c r="M46" s="23"/>
      <c r="N46" s="23"/>
      <c r="O46" s="9"/>
      <c r="P46" s="9"/>
      <c r="Q46" s="8"/>
      <c r="R46" s="8"/>
      <c r="S46" s="258"/>
      <c r="T46" s="258"/>
      <c r="U46" s="258"/>
      <c r="V46" s="258"/>
      <c r="W46" s="7"/>
      <c r="X46" s="7"/>
      <c r="Y46" s="7"/>
    </row>
    <row r="47" spans="2:25" s="50" customFormat="1" x14ac:dyDescent="0.25">
      <c r="B47" s="6"/>
      <c r="C47" s="6"/>
      <c r="D47" s="6"/>
      <c r="E47" s="6"/>
      <c r="F47" s="6"/>
      <c r="G47" s="6"/>
      <c r="H47" s="6"/>
      <c r="S47" s="258"/>
      <c r="T47" s="258"/>
      <c r="U47" s="258"/>
      <c r="V47" s="258"/>
    </row>
    <row r="48" spans="2:25" s="50" customFormat="1" x14ac:dyDescent="0.25">
      <c r="B48" s="10" t="s">
        <v>7</v>
      </c>
      <c r="S48" s="258"/>
      <c r="T48" s="258"/>
      <c r="U48" s="258"/>
      <c r="V48" s="258"/>
    </row>
    <row r="49" spans="2:22" s="50" customFormat="1" ht="12.75" customHeight="1" thickBot="1" x14ac:dyDescent="0.3">
      <c r="S49" s="258"/>
      <c r="T49" s="258"/>
      <c r="U49" s="258"/>
      <c r="V49" s="258"/>
    </row>
    <row r="50" spans="2:22" s="50" customFormat="1" ht="17.25" customHeight="1" thickBot="1" x14ac:dyDescent="0.3">
      <c r="B50" s="286" t="s">
        <v>63</v>
      </c>
      <c r="C50" s="289" t="s">
        <v>8</v>
      </c>
      <c r="D50" s="290"/>
      <c r="E50" s="291"/>
      <c r="F50" s="292" t="s">
        <v>64</v>
      </c>
      <c r="G50" s="293"/>
      <c r="H50" s="290"/>
      <c r="I50" s="294"/>
      <c r="S50" s="258"/>
      <c r="T50" s="258"/>
      <c r="U50" s="258"/>
      <c r="V50" s="258"/>
    </row>
    <row r="51" spans="2:22" s="50" customFormat="1" ht="17.25" customHeight="1" x14ac:dyDescent="0.25">
      <c r="B51" s="287"/>
      <c r="C51" s="89" t="s">
        <v>9</v>
      </c>
      <c r="D51" s="90" t="s">
        <v>10</v>
      </c>
      <c r="E51" s="91" t="s">
        <v>11</v>
      </c>
      <c r="F51" s="295" t="s">
        <v>65</v>
      </c>
      <c r="G51" s="295" t="s">
        <v>66</v>
      </c>
      <c r="H51" s="295" t="s">
        <v>67</v>
      </c>
      <c r="I51" s="295" t="s">
        <v>68</v>
      </c>
      <c r="S51" s="258"/>
      <c r="T51" s="258"/>
      <c r="U51" s="258"/>
      <c r="V51" s="258"/>
    </row>
    <row r="52" spans="2:22" s="50" customFormat="1" ht="12.75" customHeight="1" thickBot="1" x14ac:dyDescent="0.3">
      <c r="B52" s="288"/>
      <c r="C52" s="92" t="s">
        <v>12</v>
      </c>
      <c r="D52" s="93" t="s">
        <v>13</v>
      </c>
      <c r="E52" s="94" t="s">
        <v>12</v>
      </c>
      <c r="F52" s="296"/>
      <c r="G52" s="296"/>
      <c r="H52" s="296"/>
      <c r="I52" s="296"/>
      <c r="S52" s="258"/>
      <c r="T52" s="258"/>
      <c r="U52" s="258"/>
      <c r="V52" s="258"/>
    </row>
    <row r="53" spans="2:22" s="50" customFormat="1" ht="36.75" customHeight="1" x14ac:dyDescent="0.25">
      <c r="B53" s="283" t="s">
        <v>69</v>
      </c>
      <c r="C53" s="260">
        <v>201</v>
      </c>
      <c r="D53" s="14">
        <v>90</v>
      </c>
      <c r="E53" s="95">
        <v>240</v>
      </c>
      <c r="F53" s="263">
        <v>25344.527995521901</v>
      </c>
      <c r="G53" s="263">
        <v>25540.076847512708</v>
      </c>
      <c r="H53" s="263">
        <v>28118.877333141387</v>
      </c>
      <c r="I53" s="263">
        <v>29728.663418279932</v>
      </c>
      <c r="S53" s="258"/>
      <c r="T53" s="258"/>
      <c r="U53" s="258"/>
      <c r="V53" s="258"/>
    </row>
    <row r="54" spans="2:22" s="50" customFormat="1" x14ac:dyDescent="0.25">
      <c r="B54" s="284"/>
      <c r="C54" s="261"/>
      <c r="D54" s="15">
        <v>120</v>
      </c>
      <c r="E54" s="96">
        <v>154</v>
      </c>
      <c r="F54" s="264">
        <v>0</v>
      </c>
      <c r="G54" s="264">
        <v>0</v>
      </c>
      <c r="H54" s="264">
        <v>0</v>
      </c>
      <c r="I54" s="264">
        <v>0</v>
      </c>
      <c r="M54" s="57"/>
      <c r="N54" s="57"/>
      <c r="S54" s="258"/>
      <c r="T54" s="258"/>
      <c r="U54" s="258"/>
      <c r="V54" s="258"/>
    </row>
    <row r="55" spans="2:22" s="50" customFormat="1" ht="13" thickBot="1" x14ac:dyDescent="0.3">
      <c r="B55" s="284"/>
      <c r="C55" s="262"/>
      <c r="D55" s="97">
        <v>135</v>
      </c>
      <c r="E55" s="98">
        <v>121</v>
      </c>
      <c r="F55" s="265">
        <v>0</v>
      </c>
      <c r="G55" s="265">
        <v>0</v>
      </c>
      <c r="H55" s="265">
        <v>0</v>
      </c>
      <c r="I55" s="265">
        <v>0</v>
      </c>
      <c r="M55" s="57"/>
      <c r="N55" s="57"/>
      <c r="S55" s="258"/>
      <c r="T55" s="258"/>
      <c r="U55" s="258"/>
      <c r="V55" s="258"/>
    </row>
    <row r="56" spans="2:22" s="50" customFormat="1" x14ac:dyDescent="0.25">
      <c r="B56" s="284"/>
      <c r="C56" s="260">
        <v>241</v>
      </c>
      <c r="D56" s="14">
        <v>90</v>
      </c>
      <c r="E56" s="95">
        <v>280</v>
      </c>
      <c r="F56" s="263">
        <v>27703.336022660937</v>
      </c>
      <c r="G56" s="263">
        <v>27909.360706008385</v>
      </c>
      <c r="H56" s="263">
        <v>30894.97264265364</v>
      </c>
      <c r="I56" s="263">
        <v>32497.774840221082</v>
      </c>
      <c r="M56" s="57"/>
      <c r="N56" s="57"/>
      <c r="S56" s="258"/>
      <c r="T56" s="258"/>
      <c r="U56" s="258"/>
      <c r="V56" s="258"/>
    </row>
    <row r="57" spans="2:22" s="50" customFormat="1" x14ac:dyDescent="0.25">
      <c r="B57" s="284"/>
      <c r="C57" s="261"/>
      <c r="D57" s="15">
        <v>120</v>
      </c>
      <c r="E57" s="96">
        <v>177</v>
      </c>
      <c r="F57" s="264">
        <v>0</v>
      </c>
      <c r="G57" s="264">
        <v>0</v>
      </c>
      <c r="H57" s="264">
        <v>0</v>
      </c>
      <c r="I57" s="264">
        <v>0</v>
      </c>
      <c r="M57" s="57"/>
      <c r="N57" s="57"/>
      <c r="S57" s="258"/>
      <c r="T57" s="258"/>
      <c r="U57" s="258"/>
      <c r="V57" s="258"/>
    </row>
    <row r="58" spans="2:22" s="50" customFormat="1" ht="13" thickBot="1" x14ac:dyDescent="0.3">
      <c r="B58" s="284"/>
      <c r="C58" s="262"/>
      <c r="D58" s="16">
        <v>135</v>
      </c>
      <c r="E58" s="99">
        <v>138</v>
      </c>
      <c r="F58" s="265">
        <v>0</v>
      </c>
      <c r="G58" s="265">
        <v>0</v>
      </c>
      <c r="H58" s="265">
        <v>0</v>
      </c>
      <c r="I58" s="265">
        <v>0</v>
      </c>
      <c r="M58" s="57"/>
      <c r="N58" s="57"/>
      <c r="S58" s="258"/>
      <c r="T58" s="258"/>
      <c r="U58" s="258"/>
      <c r="V58" s="258"/>
    </row>
    <row r="59" spans="2:22" s="50" customFormat="1" x14ac:dyDescent="0.25">
      <c r="B59" s="284"/>
      <c r="C59" s="260">
        <v>271</v>
      </c>
      <c r="D59" s="100">
        <v>90</v>
      </c>
      <c r="E59" s="101">
        <v>310</v>
      </c>
      <c r="F59" s="263">
        <v>28714.253748577652</v>
      </c>
      <c r="G59" s="263">
        <v>28929.008291388982</v>
      </c>
      <c r="H59" s="263">
        <v>31787.164279861652</v>
      </c>
      <c r="I59" s="263">
        <v>33353.301067680834</v>
      </c>
      <c r="M59" s="57"/>
      <c r="N59" s="57"/>
      <c r="S59" s="258"/>
      <c r="T59" s="258"/>
      <c r="U59" s="258"/>
      <c r="V59" s="258"/>
    </row>
    <row r="60" spans="2:22" s="50" customFormat="1" ht="16.5" customHeight="1" x14ac:dyDescent="0.25">
      <c r="B60" s="284"/>
      <c r="C60" s="261"/>
      <c r="D60" s="15">
        <v>120</v>
      </c>
      <c r="E60" s="96">
        <v>194</v>
      </c>
      <c r="F60" s="264">
        <v>0</v>
      </c>
      <c r="G60" s="264">
        <v>0</v>
      </c>
      <c r="H60" s="264">
        <v>0</v>
      </c>
      <c r="I60" s="264">
        <v>0</v>
      </c>
      <c r="M60" s="57"/>
      <c r="N60" s="57"/>
      <c r="S60" s="258"/>
      <c r="T60" s="258"/>
      <c r="U60" s="258"/>
      <c r="V60" s="258"/>
    </row>
    <row r="61" spans="2:22" s="50" customFormat="1" ht="13.5" customHeight="1" thickBot="1" x14ac:dyDescent="0.3">
      <c r="B61" s="284"/>
      <c r="C61" s="262"/>
      <c r="D61" s="16">
        <v>135</v>
      </c>
      <c r="E61" s="99">
        <v>150</v>
      </c>
      <c r="F61" s="265">
        <v>0</v>
      </c>
      <c r="G61" s="265">
        <v>0</v>
      </c>
      <c r="H61" s="265">
        <v>0</v>
      </c>
      <c r="I61" s="265">
        <v>0</v>
      </c>
      <c r="M61" s="57"/>
      <c r="N61" s="57"/>
      <c r="S61" s="258"/>
      <c r="T61" s="258"/>
      <c r="U61" s="258"/>
      <c r="V61" s="258"/>
    </row>
    <row r="62" spans="2:22" s="50" customFormat="1" ht="13.5" customHeight="1" x14ac:dyDescent="0.25">
      <c r="B62" s="284"/>
      <c r="C62" s="260">
        <v>341</v>
      </c>
      <c r="D62" s="14">
        <v>90</v>
      </c>
      <c r="E62" s="95">
        <v>380</v>
      </c>
      <c r="F62" s="263">
        <v>37627.440261194031</v>
      </c>
      <c r="G62" s="263">
        <v>37894.573960788613</v>
      </c>
      <c r="H62" s="263">
        <v>42276.963411653851</v>
      </c>
      <c r="I62" s="263">
        <v>43895.479356256285</v>
      </c>
      <c r="M62" s="57"/>
      <c r="N62" s="57"/>
      <c r="S62" s="258"/>
      <c r="T62" s="258"/>
      <c r="U62" s="258"/>
      <c r="V62" s="258"/>
    </row>
    <row r="63" spans="2:22" s="50" customFormat="1" x14ac:dyDescent="0.25">
      <c r="B63" s="284"/>
      <c r="C63" s="261"/>
      <c r="D63" s="15">
        <v>120</v>
      </c>
      <c r="E63" s="96">
        <v>235</v>
      </c>
      <c r="F63" s="264">
        <v>0</v>
      </c>
      <c r="G63" s="264">
        <v>0</v>
      </c>
      <c r="H63" s="264">
        <v>0</v>
      </c>
      <c r="I63" s="264">
        <v>0</v>
      </c>
      <c r="M63" s="57"/>
      <c r="N63" s="57"/>
    </row>
    <row r="64" spans="2:22" s="50" customFormat="1" ht="13" thickBot="1" x14ac:dyDescent="0.3">
      <c r="B64" s="284"/>
      <c r="C64" s="262"/>
      <c r="D64" s="97">
        <v>135</v>
      </c>
      <c r="E64" s="98">
        <v>180</v>
      </c>
      <c r="F64" s="265">
        <v>0</v>
      </c>
      <c r="G64" s="265">
        <v>0</v>
      </c>
      <c r="H64" s="265">
        <v>0</v>
      </c>
      <c r="I64" s="265">
        <v>0</v>
      </c>
    </row>
    <row r="65" spans="2:9" x14ac:dyDescent="0.25">
      <c r="B65" s="284"/>
      <c r="C65" s="260">
        <v>371</v>
      </c>
      <c r="D65" s="14">
        <v>90</v>
      </c>
      <c r="E65" s="95">
        <v>410</v>
      </c>
      <c r="F65" s="263">
        <v>41582.066598329409</v>
      </c>
      <c r="G65" s="263">
        <v>41866.660016851733</v>
      </c>
      <c r="H65" s="263">
        <v>46373.013472104016</v>
      </c>
      <c r="I65" s="263">
        <v>48510.083068860615</v>
      </c>
    </row>
    <row r="66" spans="2:9" x14ac:dyDescent="0.25">
      <c r="B66" s="284"/>
      <c r="C66" s="261"/>
      <c r="D66" s="15">
        <v>120</v>
      </c>
      <c r="E66" s="96">
        <v>192</v>
      </c>
      <c r="F66" s="264">
        <v>0</v>
      </c>
      <c r="G66" s="264">
        <v>0</v>
      </c>
      <c r="H66" s="264">
        <v>0</v>
      </c>
      <c r="I66" s="264">
        <v>0</v>
      </c>
    </row>
    <row r="67" spans="2:9" ht="13" thickBot="1" x14ac:dyDescent="0.3">
      <c r="B67" s="284"/>
      <c r="C67" s="262"/>
      <c r="D67" s="97">
        <v>135</v>
      </c>
      <c r="E67" s="99">
        <v>252</v>
      </c>
      <c r="F67" s="265">
        <v>0</v>
      </c>
      <c r="G67" s="265">
        <v>0</v>
      </c>
      <c r="H67" s="265">
        <v>0</v>
      </c>
      <c r="I67" s="265">
        <v>0</v>
      </c>
    </row>
    <row r="68" spans="2:9" x14ac:dyDescent="0.25">
      <c r="B68" s="284"/>
      <c r="C68" s="266">
        <v>431</v>
      </c>
      <c r="D68" s="102">
        <v>90</v>
      </c>
      <c r="E68" s="103">
        <v>470</v>
      </c>
      <c r="F68" s="263">
        <v>48866.261334986702</v>
      </c>
      <c r="G68" s="263">
        <v>49204.979882185064</v>
      </c>
      <c r="H68" s="263">
        <v>53730.539028257866</v>
      </c>
      <c r="I68" s="263">
        <v>57150.897966204073</v>
      </c>
    </row>
    <row r="69" spans="2:9" x14ac:dyDescent="0.25">
      <c r="B69" s="284"/>
      <c r="C69" s="267"/>
      <c r="D69" s="104">
        <v>120</v>
      </c>
      <c r="E69" s="85">
        <v>287</v>
      </c>
      <c r="F69" s="264">
        <v>0</v>
      </c>
      <c r="G69" s="264">
        <v>0</v>
      </c>
      <c r="H69" s="264">
        <v>0</v>
      </c>
      <c r="I69" s="264">
        <v>0</v>
      </c>
    </row>
    <row r="70" spans="2:9" ht="13" thickBot="1" x14ac:dyDescent="0.3">
      <c r="B70" s="285"/>
      <c r="C70" s="268"/>
      <c r="D70" s="105">
        <v>135</v>
      </c>
      <c r="E70" s="86">
        <v>216</v>
      </c>
      <c r="F70" s="265">
        <v>0</v>
      </c>
      <c r="G70" s="265">
        <v>0</v>
      </c>
      <c r="H70" s="265">
        <v>0</v>
      </c>
      <c r="I70" s="265">
        <v>0</v>
      </c>
    </row>
    <row r="73" spans="2:9" x14ac:dyDescent="0.25">
      <c r="F73" s="170"/>
      <c r="G73" s="170"/>
      <c r="H73" s="170"/>
      <c r="I73" s="170"/>
    </row>
    <row r="74" spans="2:9" x14ac:dyDescent="0.25">
      <c r="F74" s="259"/>
      <c r="G74" s="259"/>
      <c r="H74" s="259"/>
      <c r="I74" s="259"/>
    </row>
    <row r="75" spans="2:9" x14ac:dyDescent="0.25">
      <c r="F75" s="259"/>
      <c r="G75" s="259"/>
      <c r="H75" s="259"/>
      <c r="I75" s="259"/>
    </row>
    <row r="76" spans="2:9" x14ac:dyDescent="0.25">
      <c r="F76" s="259"/>
      <c r="G76" s="259"/>
      <c r="H76" s="259"/>
      <c r="I76" s="259"/>
    </row>
    <row r="77" spans="2:9" x14ac:dyDescent="0.25">
      <c r="F77" s="259"/>
      <c r="G77" s="259"/>
      <c r="H77" s="259"/>
      <c r="I77" s="259"/>
    </row>
    <row r="78" spans="2:9" x14ac:dyDescent="0.25">
      <c r="F78" s="259"/>
      <c r="G78" s="259"/>
      <c r="H78" s="259"/>
      <c r="I78" s="259"/>
    </row>
    <row r="79" spans="2:9" x14ac:dyDescent="0.25">
      <c r="F79" s="259"/>
      <c r="G79" s="259"/>
      <c r="H79" s="259"/>
      <c r="I79" s="259"/>
    </row>
    <row r="80" spans="2:9" x14ac:dyDescent="0.25">
      <c r="F80" s="170"/>
      <c r="G80" s="170"/>
      <c r="H80" s="170"/>
      <c r="I80" s="170"/>
    </row>
    <row r="81" spans="6:9" x14ac:dyDescent="0.25">
      <c r="F81" s="170"/>
      <c r="G81" s="170"/>
      <c r="H81" s="170"/>
      <c r="I81" s="170"/>
    </row>
    <row r="82" spans="6:9" x14ac:dyDescent="0.25">
      <c r="F82" s="170"/>
      <c r="G82" s="170"/>
      <c r="H82" s="170"/>
      <c r="I82" s="170"/>
    </row>
    <row r="83" spans="6:9" x14ac:dyDescent="0.25">
      <c r="F83" s="170"/>
      <c r="G83" s="170"/>
      <c r="H83" s="170"/>
      <c r="I83" s="170"/>
    </row>
    <row r="84" spans="6:9" x14ac:dyDescent="0.25">
      <c r="F84" s="258"/>
      <c r="G84" s="258"/>
      <c r="H84" s="258"/>
      <c r="I84" s="258"/>
    </row>
    <row r="85" spans="6:9" x14ac:dyDescent="0.25">
      <c r="F85" s="258"/>
      <c r="G85" s="258"/>
      <c r="H85" s="258"/>
      <c r="I85" s="258"/>
    </row>
    <row r="86" spans="6:9" x14ac:dyDescent="0.25">
      <c r="F86" s="258"/>
      <c r="G86" s="258"/>
      <c r="H86" s="258"/>
      <c r="I86" s="258"/>
    </row>
    <row r="87" spans="6:9" x14ac:dyDescent="0.25">
      <c r="F87" s="258"/>
      <c r="G87" s="258"/>
      <c r="H87" s="258"/>
      <c r="I87" s="258"/>
    </row>
    <row r="88" spans="6:9" x14ac:dyDescent="0.25">
      <c r="F88" s="258"/>
      <c r="G88" s="258"/>
      <c r="H88" s="258"/>
      <c r="I88" s="258"/>
    </row>
    <row r="89" spans="6:9" x14ac:dyDescent="0.25">
      <c r="F89" s="258"/>
      <c r="G89" s="258"/>
      <c r="H89" s="258"/>
      <c r="I89" s="258"/>
    </row>
    <row r="90" spans="6:9" x14ac:dyDescent="0.25">
      <c r="F90" s="258"/>
      <c r="G90" s="258"/>
      <c r="H90" s="258"/>
      <c r="I90" s="258"/>
    </row>
    <row r="91" spans="6:9" x14ac:dyDescent="0.25">
      <c r="F91" s="258"/>
      <c r="G91" s="258"/>
      <c r="H91" s="258"/>
      <c r="I91" s="258"/>
    </row>
    <row r="92" spans="6:9" x14ac:dyDescent="0.25">
      <c r="F92" s="258"/>
      <c r="G92" s="258"/>
      <c r="H92" s="258"/>
      <c r="I92" s="258"/>
    </row>
    <row r="93" spans="6:9" x14ac:dyDescent="0.25">
      <c r="F93" s="258"/>
      <c r="G93" s="258"/>
      <c r="H93" s="258"/>
      <c r="I93" s="258"/>
    </row>
    <row r="94" spans="6:9" x14ac:dyDescent="0.25">
      <c r="F94" s="258"/>
      <c r="G94" s="258"/>
      <c r="H94" s="258"/>
      <c r="I94" s="258"/>
    </row>
    <row r="95" spans="6:9" x14ac:dyDescent="0.25">
      <c r="F95" s="258"/>
      <c r="G95" s="258"/>
      <c r="H95" s="258"/>
      <c r="I95" s="258"/>
    </row>
    <row r="96" spans="6:9" x14ac:dyDescent="0.25">
      <c r="F96" s="258"/>
      <c r="G96" s="258"/>
      <c r="H96" s="258"/>
      <c r="I96" s="258"/>
    </row>
    <row r="97" spans="6:9" x14ac:dyDescent="0.25">
      <c r="F97" s="258"/>
      <c r="G97" s="258"/>
      <c r="H97" s="258"/>
      <c r="I97" s="258"/>
    </row>
    <row r="98" spans="6:9" x14ac:dyDescent="0.25">
      <c r="F98" s="258"/>
      <c r="G98" s="258"/>
      <c r="H98" s="258"/>
      <c r="I98" s="258"/>
    </row>
    <row r="99" spans="6:9" x14ac:dyDescent="0.25">
      <c r="F99" s="258"/>
      <c r="G99" s="258"/>
      <c r="H99" s="258"/>
      <c r="I99" s="258"/>
    </row>
    <row r="100" spans="6:9" x14ac:dyDescent="0.25">
      <c r="F100" s="258"/>
      <c r="G100" s="258"/>
      <c r="H100" s="258"/>
      <c r="I100" s="258"/>
    </row>
    <row r="101" spans="6:9" x14ac:dyDescent="0.25">
      <c r="F101" s="258"/>
      <c r="G101" s="258"/>
      <c r="H101" s="258"/>
      <c r="I101" s="258"/>
    </row>
  </sheetData>
  <mergeCells count="142">
    <mergeCell ref="P37:Q37"/>
    <mergeCell ref="R37:S37"/>
    <mergeCell ref="P38:Q38"/>
    <mergeCell ref="R38:S38"/>
    <mergeCell ref="P39:Q39"/>
    <mergeCell ref="R39:S39"/>
    <mergeCell ref="P31:Q31"/>
    <mergeCell ref="R31:S31"/>
    <mergeCell ref="P32:Q32"/>
    <mergeCell ref="R32:S32"/>
    <mergeCell ref="P36:Q36"/>
    <mergeCell ref="R36:S36"/>
    <mergeCell ref="U57:U59"/>
    <mergeCell ref="V57:V59"/>
    <mergeCell ref="S60:S62"/>
    <mergeCell ref="T60:T62"/>
    <mergeCell ref="U60:U62"/>
    <mergeCell ref="V60:V62"/>
    <mergeCell ref="S57:S59"/>
    <mergeCell ref="T57:T59"/>
    <mergeCell ref="U51:U53"/>
    <mergeCell ref="V51:V53"/>
    <mergeCell ref="S54:S56"/>
    <mergeCell ref="T54:T56"/>
    <mergeCell ref="U54:U56"/>
    <mergeCell ref="V54:V56"/>
    <mergeCell ref="S51:S53"/>
    <mergeCell ref="T51:T53"/>
    <mergeCell ref="U45:U47"/>
    <mergeCell ref="V45:V47"/>
    <mergeCell ref="S48:S50"/>
    <mergeCell ref="T48:T50"/>
    <mergeCell ref="U48:U50"/>
    <mergeCell ref="V48:V50"/>
    <mergeCell ref="S45:S47"/>
    <mergeCell ref="T45:T47"/>
    <mergeCell ref="B45:D45"/>
    <mergeCell ref="E45:F45"/>
    <mergeCell ref="B53:B70"/>
    <mergeCell ref="C53:C55"/>
    <mergeCell ref="F53:F55"/>
    <mergeCell ref="G53:G55"/>
    <mergeCell ref="B42:D42"/>
    <mergeCell ref="G42:H42"/>
    <mergeCell ref="G44:H44"/>
    <mergeCell ref="G43:H43"/>
    <mergeCell ref="E43:F43"/>
    <mergeCell ref="E44:F44"/>
    <mergeCell ref="B50:B52"/>
    <mergeCell ref="C50:E50"/>
    <mergeCell ref="F50:I50"/>
    <mergeCell ref="F51:F52"/>
    <mergeCell ref="G51:G52"/>
    <mergeCell ref="H51:H52"/>
    <mergeCell ref="I51:I52"/>
    <mergeCell ref="G45:H45"/>
    <mergeCell ref="H53:H55"/>
    <mergeCell ref="I53:I55"/>
    <mergeCell ref="G39:H39"/>
    <mergeCell ref="B40:D40"/>
    <mergeCell ref="G40:H40"/>
    <mergeCell ref="E41:F41"/>
    <mergeCell ref="G41:H41"/>
    <mergeCell ref="B44:D44"/>
    <mergeCell ref="B39:D39"/>
    <mergeCell ref="E39:F39"/>
    <mergeCell ref="E42:F42"/>
    <mergeCell ref="B43:D43"/>
    <mergeCell ref="E40:F40"/>
    <mergeCell ref="B41:D41"/>
    <mergeCell ref="C56:C58"/>
    <mergeCell ref="F56:F58"/>
    <mergeCell ref="G56:G58"/>
    <mergeCell ref="H56:H58"/>
    <mergeCell ref="H59:H61"/>
    <mergeCell ref="I59:I61"/>
    <mergeCell ref="C62:C64"/>
    <mergeCell ref="F62:F64"/>
    <mergeCell ref="G62:G64"/>
    <mergeCell ref="H62:H64"/>
    <mergeCell ref="I62:I64"/>
    <mergeCell ref="I56:I58"/>
    <mergeCell ref="C59:C61"/>
    <mergeCell ref="F59:F61"/>
    <mergeCell ref="G59:G61"/>
    <mergeCell ref="C65:C67"/>
    <mergeCell ref="F65:F67"/>
    <mergeCell ref="G65:G67"/>
    <mergeCell ref="H65:H67"/>
    <mergeCell ref="I65:I67"/>
    <mergeCell ref="C68:C70"/>
    <mergeCell ref="F68:F70"/>
    <mergeCell ref="G68:G70"/>
    <mergeCell ref="H68:H70"/>
    <mergeCell ref="I68:I70"/>
    <mergeCell ref="F74:G74"/>
    <mergeCell ref="H74:I74"/>
    <mergeCell ref="F75:G75"/>
    <mergeCell ref="H75:I75"/>
    <mergeCell ref="F76:G76"/>
    <mergeCell ref="H76:I76"/>
    <mergeCell ref="F77:G77"/>
    <mergeCell ref="H77:I77"/>
    <mergeCell ref="F78:G78"/>
    <mergeCell ref="H78:I78"/>
    <mergeCell ref="F79:G79"/>
    <mergeCell ref="H79:I79"/>
    <mergeCell ref="F84:F86"/>
    <mergeCell ref="G84:G86"/>
    <mergeCell ref="H84:H86"/>
    <mergeCell ref="I84:I86"/>
    <mergeCell ref="F87:F89"/>
    <mergeCell ref="G87:G89"/>
    <mergeCell ref="H87:H89"/>
    <mergeCell ref="I87:I89"/>
    <mergeCell ref="F99:F101"/>
    <mergeCell ref="G99:G101"/>
    <mergeCell ref="H99:H101"/>
    <mergeCell ref="I99:I101"/>
    <mergeCell ref="F90:F92"/>
    <mergeCell ref="G90:G92"/>
    <mergeCell ref="H90:H92"/>
    <mergeCell ref="I90:I92"/>
    <mergeCell ref="F93:F95"/>
    <mergeCell ref="G93:G95"/>
    <mergeCell ref="H93:H95"/>
    <mergeCell ref="I93:I95"/>
    <mergeCell ref="F96:F98"/>
    <mergeCell ref="G96:G98"/>
    <mergeCell ref="H96:H98"/>
    <mergeCell ref="I96:I98"/>
    <mergeCell ref="B30:E30"/>
    <mergeCell ref="B32:E32"/>
    <mergeCell ref="B2:E2"/>
    <mergeCell ref="B3:E3"/>
    <mergeCell ref="B6:E6"/>
    <mergeCell ref="B8:E8"/>
    <mergeCell ref="B9:E9"/>
    <mergeCell ref="B11:E11"/>
    <mergeCell ref="B15:E15"/>
    <mergeCell ref="B20:E20"/>
    <mergeCell ref="B25:E2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1">
    <pageSetUpPr fitToPage="1"/>
  </sheetPr>
  <dimension ref="A1:AN69"/>
  <sheetViews>
    <sheetView topLeftCell="B1" zoomScale="70" zoomScaleNormal="70" workbookViewId="0">
      <selection activeCell="AK12" sqref="AK12:AQ66"/>
    </sheetView>
  </sheetViews>
  <sheetFormatPr defaultColWidth="9.1796875" defaultRowHeight="10" x14ac:dyDescent="0.2"/>
  <cols>
    <col min="1" max="1" width="18.54296875" style="26" customWidth="1"/>
    <col min="2" max="2" width="13" style="26" customWidth="1"/>
    <col min="3" max="3" width="8.1796875" style="26" customWidth="1"/>
    <col min="4" max="21" width="6.81640625" style="26" customWidth="1"/>
    <col min="22" max="22" width="8.81640625" style="26" customWidth="1"/>
    <col min="23" max="26" width="9.1796875" style="26"/>
    <col min="27" max="27" width="15" style="63" customWidth="1"/>
    <col min="28" max="28" width="15.81640625" style="63" customWidth="1"/>
    <col min="29" max="29" width="18.54296875" style="63" customWidth="1"/>
    <col min="30" max="32" width="0" style="63" hidden="1" customWidth="1"/>
    <col min="33" max="35" width="0" style="26" hidden="1" customWidth="1"/>
    <col min="36" max="37" width="9.1796875" style="26"/>
    <col min="38" max="41" width="0" style="26" hidden="1" customWidth="1"/>
    <col min="42" max="16384" width="9.1796875" style="26"/>
  </cols>
  <sheetData>
    <row r="1" spans="1:35" ht="17.25" customHeight="1" x14ac:dyDescent="0.35">
      <c r="A1" s="48" t="s">
        <v>57</v>
      </c>
      <c r="B1" s="41"/>
      <c r="C1" s="41"/>
    </row>
    <row r="2" spans="1:35" ht="17.25" customHeight="1" x14ac:dyDescent="0.25">
      <c r="A2" s="37"/>
      <c r="B2" s="41"/>
      <c r="C2" s="41"/>
    </row>
    <row r="3" spans="1:35" s="1" customFormat="1" ht="22.5" customHeight="1" x14ac:dyDescent="0.25">
      <c r="A3" s="42" t="s">
        <v>45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64"/>
      <c r="AB3" s="64"/>
      <c r="AC3" s="64"/>
      <c r="AD3" s="64"/>
      <c r="AE3" s="64"/>
      <c r="AF3" s="64"/>
      <c r="AG3" s="43"/>
      <c r="AH3" s="44"/>
      <c r="AI3" s="44"/>
    </row>
    <row r="4" spans="1:35" s="1" customFormat="1" ht="20.25" customHeight="1" x14ac:dyDescent="0.25">
      <c r="A4" s="42" t="s">
        <v>54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64"/>
      <c r="AB4" s="64"/>
      <c r="AC4" s="64"/>
      <c r="AD4" s="64"/>
      <c r="AE4" s="64"/>
      <c r="AF4" s="64"/>
      <c r="AG4" s="44"/>
      <c r="AH4" s="44"/>
      <c r="AI4" s="44"/>
    </row>
    <row r="5" spans="1:35" s="1" customFormat="1" ht="19.5" customHeight="1" x14ac:dyDescent="0.25">
      <c r="A5" s="42" t="s">
        <v>46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64"/>
      <c r="AB5" s="64"/>
      <c r="AC5" s="64"/>
      <c r="AD5" s="64"/>
      <c r="AE5" s="64"/>
      <c r="AF5" s="64"/>
      <c r="AG5" s="44"/>
      <c r="AH5" s="44"/>
      <c r="AI5" s="44"/>
    </row>
    <row r="6" spans="1:35" s="1" customFormat="1" ht="21" customHeight="1" x14ac:dyDescent="0.25">
      <c r="A6" s="45" t="s">
        <v>47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64"/>
      <c r="AB6" s="64"/>
      <c r="AC6" s="64"/>
      <c r="AD6" s="64"/>
      <c r="AE6" s="64"/>
      <c r="AF6" s="64"/>
      <c r="AG6" s="44"/>
      <c r="AH6" s="44"/>
      <c r="AI6" s="44"/>
    </row>
    <row r="7" spans="1:35" s="1" customFormat="1" ht="10.5" customHeight="1" x14ac:dyDescent="0.25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64"/>
      <c r="AB7" s="64"/>
      <c r="AC7" s="64"/>
      <c r="AD7" s="64"/>
      <c r="AE7" s="64"/>
      <c r="AF7" s="64"/>
      <c r="AG7" s="44"/>
      <c r="AH7" s="44"/>
      <c r="AI7" s="44"/>
    </row>
    <row r="8" spans="1:35" s="60" customFormat="1" ht="17.25" customHeight="1" thickBot="1" x14ac:dyDescent="0.4">
      <c r="A8" s="48" t="s">
        <v>73</v>
      </c>
      <c r="B8" s="59"/>
      <c r="AC8" s="78"/>
      <c r="AD8" s="78"/>
      <c r="AE8" s="78"/>
    </row>
    <row r="9" spans="1:35" s="37" customFormat="1" ht="29.25" customHeight="1" x14ac:dyDescent="0.25">
      <c r="A9" s="313" t="s">
        <v>80</v>
      </c>
      <c r="B9" s="318" t="s">
        <v>81</v>
      </c>
      <c r="C9" s="317" t="s">
        <v>3</v>
      </c>
      <c r="D9" s="317"/>
      <c r="E9" s="317"/>
      <c r="F9" s="317"/>
      <c r="G9" s="317"/>
      <c r="H9" s="317"/>
      <c r="I9" s="317"/>
      <c r="J9" s="317"/>
      <c r="K9" s="317"/>
      <c r="L9" s="317"/>
      <c r="M9" s="317"/>
      <c r="N9" s="317"/>
      <c r="O9" s="317"/>
      <c r="P9" s="317"/>
      <c r="Q9" s="317"/>
      <c r="R9" s="317"/>
      <c r="S9" s="317"/>
      <c r="T9" s="317"/>
      <c r="U9" s="309" t="s">
        <v>4</v>
      </c>
      <c r="V9" s="309"/>
      <c r="W9" s="309"/>
      <c r="X9" s="309"/>
      <c r="Y9" s="309"/>
      <c r="Z9" s="310" t="s">
        <v>48</v>
      </c>
      <c r="AA9" s="302" t="s">
        <v>329</v>
      </c>
      <c r="AB9" s="303"/>
      <c r="AC9" s="300" t="s">
        <v>330</v>
      </c>
      <c r="AD9" s="65"/>
      <c r="AE9" s="65"/>
    </row>
    <row r="10" spans="1:35" ht="33" customHeight="1" x14ac:dyDescent="0.3">
      <c r="A10" s="314"/>
      <c r="B10" s="319"/>
      <c r="C10" s="316" t="s">
        <v>77</v>
      </c>
      <c r="D10" s="316"/>
      <c r="E10" s="316"/>
      <c r="F10" s="316"/>
      <c r="G10" s="316"/>
      <c r="H10" s="316"/>
      <c r="I10" s="316" t="s">
        <v>78</v>
      </c>
      <c r="J10" s="316"/>
      <c r="K10" s="316"/>
      <c r="L10" s="316"/>
      <c r="M10" s="316"/>
      <c r="N10" s="316"/>
      <c r="O10" s="316" t="s">
        <v>79</v>
      </c>
      <c r="P10" s="316"/>
      <c r="Q10" s="316"/>
      <c r="R10" s="316"/>
      <c r="S10" s="316"/>
      <c r="T10" s="316"/>
      <c r="U10" s="306" t="s">
        <v>198</v>
      </c>
      <c r="V10" s="307"/>
      <c r="W10" s="307"/>
      <c r="X10" s="307"/>
      <c r="Y10" s="308"/>
      <c r="Z10" s="311"/>
      <c r="AA10" s="304"/>
      <c r="AB10" s="305"/>
      <c r="AC10" s="301"/>
      <c r="AF10" s="26"/>
    </row>
    <row r="11" spans="1:35" ht="52.5" customHeight="1" thickBot="1" x14ac:dyDescent="0.25">
      <c r="A11" s="315"/>
      <c r="B11" s="315"/>
      <c r="C11" s="115">
        <v>0</v>
      </c>
      <c r="D11" s="116" t="s">
        <v>193</v>
      </c>
      <c r="E11" s="117" t="s">
        <v>194</v>
      </c>
      <c r="F11" s="117" t="s">
        <v>195</v>
      </c>
      <c r="G11" s="117" t="s">
        <v>196</v>
      </c>
      <c r="H11" s="118" t="s">
        <v>197</v>
      </c>
      <c r="I11" s="115">
        <v>0</v>
      </c>
      <c r="J11" s="116" t="s">
        <v>193</v>
      </c>
      <c r="K11" s="117" t="s">
        <v>194</v>
      </c>
      <c r="L11" s="117" t="s">
        <v>195</v>
      </c>
      <c r="M11" s="117" t="s">
        <v>196</v>
      </c>
      <c r="N11" s="118" t="s">
        <v>197</v>
      </c>
      <c r="O11" s="115">
        <v>0</v>
      </c>
      <c r="P11" s="116" t="s">
        <v>193</v>
      </c>
      <c r="Q11" s="117" t="s">
        <v>194</v>
      </c>
      <c r="R11" s="117" t="s">
        <v>195</v>
      </c>
      <c r="S11" s="117" t="s">
        <v>196</v>
      </c>
      <c r="T11" s="118" t="s">
        <v>197</v>
      </c>
      <c r="U11" s="116" t="s">
        <v>193</v>
      </c>
      <c r="V11" s="117" t="s">
        <v>194</v>
      </c>
      <c r="W11" s="117" t="s">
        <v>195</v>
      </c>
      <c r="X11" s="117" t="s">
        <v>196</v>
      </c>
      <c r="Y11" s="118" t="s">
        <v>197</v>
      </c>
      <c r="Z11" s="312"/>
      <c r="AA11" s="68" t="s">
        <v>52</v>
      </c>
      <c r="AB11" s="181" t="s">
        <v>53</v>
      </c>
      <c r="AC11" s="69" t="s">
        <v>331</v>
      </c>
      <c r="AE11" s="63" t="s">
        <v>332</v>
      </c>
      <c r="AF11" s="63" t="s">
        <v>332</v>
      </c>
      <c r="AG11" s="182" t="s">
        <v>333</v>
      </c>
      <c r="AH11" s="63" t="s">
        <v>334</v>
      </c>
      <c r="AI11" s="63" t="s">
        <v>335</v>
      </c>
    </row>
    <row r="12" spans="1:35" ht="13" x14ac:dyDescent="0.25">
      <c r="A12" s="71" t="s">
        <v>137</v>
      </c>
      <c r="B12" s="72">
        <v>600</v>
      </c>
      <c r="C12" s="106">
        <v>9.540855670917224E-2</v>
      </c>
      <c r="D12" s="107">
        <v>0.31736299999999995</v>
      </c>
      <c r="E12" s="107">
        <v>0.51100400000000001</v>
      </c>
      <c r="F12" s="107">
        <v>0.62606059999999997</v>
      </c>
      <c r="G12" s="107">
        <v>0.69414880000000012</v>
      </c>
      <c r="H12" s="108">
        <v>0.7605885</v>
      </c>
      <c r="I12" s="125">
        <v>7.8083001571578145E-2</v>
      </c>
      <c r="J12" s="107">
        <v>0.2707703457439431</v>
      </c>
      <c r="K12" s="107">
        <v>0.43598254918354667</v>
      </c>
      <c r="L12" s="107">
        <v>0.53414747503225168</v>
      </c>
      <c r="M12" s="107">
        <v>0.59223951933194252</v>
      </c>
      <c r="N12" s="108">
        <v>0.64892508299287277</v>
      </c>
      <c r="O12" s="125">
        <v>6.1605697601481359E-2</v>
      </c>
      <c r="P12" s="107">
        <v>0.22441114213607652</v>
      </c>
      <c r="Q12" s="107">
        <v>0.36133699037412575</v>
      </c>
      <c r="R12" s="107">
        <v>0.4426948771356376</v>
      </c>
      <c r="S12" s="107">
        <v>0.49084085107711672</v>
      </c>
      <c r="T12" s="108">
        <v>0.53782115111265416</v>
      </c>
      <c r="U12" s="140">
        <v>6.2203147999999993E-2</v>
      </c>
      <c r="V12" s="140">
        <v>0.10015678400000001</v>
      </c>
      <c r="W12" s="140">
        <v>0.1227078776</v>
      </c>
      <c r="X12" s="140">
        <v>0.13605316480000004</v>
      </c>
      <c r="Y12" s="141">
        <v>0.149075346</v>
      </c>
      <c r="Z12" s="177">
        <v>3.6</v>
      </c>
      <c r="AA12" s="185">
        <v>39259.128835727017</v>
      </c>
      <c r="AB12" s="185">
        <v>39725.99011522701</v>
      </c>
      <c r="AC12" s="185">
        <v>43286.838425477021</v>
      </c>
      <c r="AD12" s="63">
        <v>0.63</v>
      </c>
      <c r="AE12" s="63">
        <v>5880</v>
      </c>
      <c r="AF12" s="63">
        <v>3528</v>
      </c>
      <c r="AG12" s="183">
        <v>35731.128835727017</v>
      </c>
      <c r="AH12" s="63">
        <v>6166</v>
      </c>
      <c r="AI12" s="63">
        <v>10483</v>
      </c>
    </row>
    <row r="13" spans="1:35" ht="13" x14ac:dyDescent="0.25">
      <c r="A13" s="67" t="s">
        <v>138</v>
      </c>
      <c r="B13" s="66">
        <v>700</v>
      </c>
      <c r="C13" s="109">
        <v>0.12771350392657632</v>
      </c>
      <c r="D13" s="110">
        <v>0.45761449999999992</v>
      </c>
      <c r="E13" s="110">
        <v>0.74807600000000007</v>
      </c>
      <c r="F13" s="110">
        <v>0.92010800000000004</v>
      </c>
      <c r="G13" s="110">
        <v>1.0220560000000001</v>
      </c>
      <c r="H13" s="111">
        <v>1.1215312499999999</v>
      </c>
      <c r="I13" s="126">
        <v>0.10452158665609405</v>
      </c>
      <c r="J13" s="110">
        <v>0.39043126130784511</v>
      </c>
      <c r="K13" s="110">
        <v>0.63824956646725051</v>
      </c>
      <c r="L13" s="110">
        <v>0.78502522752106596</v>
      </c>
      <c r="M13" s="110">
        <v>0.8720060513975213</v>
      </c>
      <c r="N13" s="111">
        <v>0.95687715431583609</v>
      </c>
      <c r="O13" s="126">
        <v>8.2465134930291561E-2</v>
      </c>
      <c r="P13" s="110">
        <v>0.32358464157141692</v>
      </c>
      <c r="Q13" s="110">
        <v>0.52897341392849073</v>
      </c>
      <c r="R13" s="110">
        <v>0.65061928192177765</v>
      </c>
      <c r="S13" s="110">
        <v>0.72270792211766932</v>
      </c>
      <c r="T13" s="111">
        <v>0.79304805145464841</v>
      </c>
      <c r="U13" s="142">
        <v>8.9692441999999983E-2</v>
      </c>
      <c r="V13" s="142">
        <v>0.14662289600000003</v>
      </c>
      <c r="W13" s="142">
        <v>0.18034116800000002</v>
      </c>
      <c r="X13" s="142">
        <v>0.20032297600000001</v>
      </c>
      <c r="Y13" s="143">
        <v>0.21982012499999998</v>
      </c>
      <c r="Z13" s="178">
        <v>4.7</v>
      </c>
      <c r="AA13" s="185">
        <v>45163.299741816132</v>
      </c>
      <c r="AB13" s="185">
        <v>45707.971234566125</v>
      </c>
      <c r="AC13" s="185">
        <v>49862.294263191128</v>
      </c>
      <c r="AD13" s="63">
        <v>0.73499999999999999</v>
      </c>
      <c r="AE13" s="63">
        <v>5880</v>
      </c>
      <c r="AF13" s="63">
        <v>4116</v>
      </c>
      <c r="AG13" s="183">
        <v>41047.299741816132</v>
      </c>
      <c r="AH13" s="63">
        <v>6166</v>
      </c>
      <c r="AI13" s="63">
        <v>10483</v>
      </c>
    </row>
    <row r="14" spans="1:35" ht="13" x14ac:dyDescent="0.25">
      <c r="A14" s="71" t="s">
        <v>139</v>
      </c>
      <c r="B14" s="70">
        <v>800</v>
      </c>
      <c r="C14" s="109">
        <v>0.16304703994561212</v>
      </c>
      <c r="D14" s="110">
        <v>0.49751449999999992</v>
      </c>
      <c r="E14" s="110">
        <v>0.78797600000000012</v>
      </c>
      <c r="F14" s="110">
        <v>0.96120500000000009</v>
      </c>
      <c r="G14" s="110">
        <v>1.0635520000000001</v>
      </c>
      <c r="H14" s="111">
        <v>1.1634262499999999</v>
      </c>
      <c r="I14" s="119">
        <v>0.13343878909228341</v>
      </c>
      <c r="J14" s="110">
        <v>0.42447346785108842</v>
      </c>
      <c r="K14" s="110">
        <v>0.67229177301049392</v>
      </c>
      <c r="L14" s="110">
        <v>0.82008870026060654</v>
      </c>
      <c r="M14" s="110">
        <v>0.90740994620249438</v>
      </c>
      <c r="N14" s="111">
        <v>0.99262147118624156</v>
      </c>
      <c r="O14" s="119">
        <v>0.10528014450867777</v>
      </c>
      <c r="P14" s="110">
        <v>0.35179840489993802</v>
      </c>
      <c r="Q14" s="110">
        <v>0.55718717725701195</v>
      </c>
      <c r="R14" s="110">
        <v>0.67967945815015451</v>
      </c>
      <c r="S14" s="110">
        <v>0.75205023597933129</v>
      </c>
      <c r="T14" s="111">
        <v>0.8226725029495956</v>
      </c>
      <c r="U14" s="142">
        <v>9.7512841999999988E-2</v>
      </c>
      <c r="V14" s="142">
        <v>0.15444329600000004</v>
      </c>
      <c r="W14" s="142">
        <v>0.18839618000000002</v>
      </c>
      <c r="X14" s="142">
        <v>0.20845619200000001</v>
      </c>
      <c r="Y14" s="143">
        <v>0.22803154499999997</v>
      </c>
      <c r="Z14" s="178">
        <v>4.7</v>
      </c>
      <c r="AA14" s="185">
        <v>51229.19467188156</v>
      </c>
      <c r="AB14" s="185">
        <v>51851.676377881558</v>
      </c>
      <c r="AC14" s="185">
        <v>56599.474124881555</v>
      </c>
      <c r="AD14" s="63">
        <v>0.84000000000000008</v>
      </c>
      <c r="AE14" s="63">
        <v>5880</v>
      </c>
      <c r="AF14" s="63">
        <v>4704</v>
      </c>
      <c r="AG14" s="183">
        <v>46525.19467188156</v>
      </c>
      <c r="AH14" s="63">
        <v>6166</v>
      </c>
      <c r="AI14" s="63">
        <v>10483</v>
      </c>
    </row>
    <row r="15" spans="1:35" ht="13" x14ac:dyDescent="0.25">
      <c r="A15" s="67" t="s">
        <v>140</v>
      </c>
      <c r="B15" s="66">
        <v>900</v>
      </c>
      <c r="C15" s="109">
        <v>0.19636151676356012</v>
      </c>
      <c r="D15" s="110">
        <v>0.64270599999999989</v>
      </c>
      <c r="E15" s="110">
        <v>1.0299880000000001</v>
      </c>
      <c r="F15" s="110">
        <v>1.2603405999999999</v>
      </c>
      <c r="G15" s="110">
        <v>1.3965968000000002</v>
      </c>
      <c r="H15" s="111">
        <v>1.5295560000000001</v>
      </c>
      <c r="I15" s="119">
        <v>0.16070357996069046</v>
      </c>
      <c r="J15" s="110">
        <v>0.54834913279653485</v>
      </c>
      <c r="K15" s="110">
        <v>0.87877353967574212</v>
      </c>
      <c r="L15" s="110">
        <v>1.0753076446124115</v>
      </c>
      <c r="M15" s="110">
        <v>1.1915598176248796</v>
      </c>
      <c r="N15" s="111">
        <v>1.3049990293598268</v>
      </c>
      <c r="O15" s="119">
        <v>0.12679143925401332</v>
      </c>
      <c r="P15" s="110">
        <v>0.45446503693785728</v>
      </c>
      <c r="Q15" s="110">
        <v>0.72831673341395575</v>
      </c>
      <c r="R15" s="110">
        <v>0.89120178951695062</v>
      </c>
      <c r="S15" s="110">
        <v>0.98755016492656589</v>
      </c>
      <c r="T15" s="111">
        <v>1.0815671925242978</v>
      </c>
      <c r="U15" s="142">
        <v>0.125970376</v>
      </c>
      <c r="V15" s="142">
        <v>0.20187764800000002</v>
      </c>
      <c r="W15" s="142">
        <v>0.24702675760000001</v>
      </c>
      <c r="X15" s="142">
        <v>0.27373297280000003</v>
      </c>
      <c r="Y15" s="143">
        <v>0.29979297600000004</v>
      </c>
      <c r="Z15" s="178">
        <v>7.2</v>
      </c>
      <c r="AA15" s="185">
        <v>57357.291149630182</v>
      </c>
      <c r="AB15" s="185">
        <v>58057.583068880187</v>
      </c>
      <c r="AC15" s="185">
        <v>63398.855534255184</v>
      </c>
      <c r="AD15" s="63">
        <v>0.94500000000000006</v>
      </c>
      <c r="AE15" s="63">
        <v>5880</v>
      </c>
      <c r="AF15" s="63">
        <v>5292</v>
      </c>
      <c r="AG15" s="183">
        <v>52065.291149630182</v>
      </c>
      <c r="AH15" s="63">
        <v>6166</v>
      </c>
      <c r="AI15" s="63">
        <v>10483</v>
      </c>
    </row>
    <row r="16" spans="1:35" ht="13" x14ac:dyDescent="0.25">
      <c r="A16" s="71" t="s">
        <v>141</v>
      </c>
      <c r="B16" s="70">
        <v>1000</v>
      </c>
      <c r="C16" s="109">
        <v>0.22866646398096424</v>
      </c>
      <c r="D16" s="110">
        <v>0.78295749999999997</v>
      </c>
      <c r="E16" s="110">
        <v>1.2670600000000003</v>
      </c>
      <c r="F16" s="110">
        <v>1.5543879999999999</v>
      </c>
      <c r="G16" s="110">
        <v>1.724504</v>
      </c>
      <c r="H16" s="111">
        <v>1.8904987499999999</v>
      </c>
      <c r="I16" s="119">
        <v>0.18714216504520642</v>
      </c>
      <c r="J16" s="110">
        <v>0.66801004836043698</v>
      </c>
      <c r="K16" s="110">
        <v>1.0810405569594461</v>
      </c>
      <c r="L16" s="110">
        <v>1.3261853971012256</v>
      </c>
      <c r="M16" s="110">
        <v>1.4713263496904583</v>
      </c>
      <c r="N16" s="111">
        <v>1.6129511006827899</v>
      </c>
      <c r="O16" s="119">
        <v>0.14765087658282355</v>
      </c>
      <c r="P16" s="110">
        <v>0.55363853637319771</v>
      </c>
      <c r="Q16" s="110">
        <v>0.8959531569683209</v>
      </c>
      <c r="R16" s="110">
        <v>1.0991261943030906</v>
      </c>
      <c r="S16" s="110">
        <v>1.2194172359671183</v>
      </c>
      <c r="T16" s="111">
        <v>1.336794092866292</v>
      </c>
      <c r="U16" s="142">
        <v>0.15345966999999999</v>
      </c>
      <c r="V16" s="142">
        <v>0.24834376000000008</v>
      </c>
      <c r="W16" s="142">
        <v>0.30466004799999996</v>
      </c>
      <c r="X16" s="142">
        <v>0.338002784</v>
      </c>
      <c r="Y16" s="143">
        <v>0.37053775499999997</v>
      </c>
      <c r="Z16" s="178">
        <v>8.3000000000000007</v>
      </c>
      <c r="AA16" s="185">
        <v>63390.841274900362</v>
      </c>
      <c r="AB16" s="185">
        <v>64168.943407400358</v>
      </c>
      <c r="AC16" s="185">
        <v>70103.690591150356</v>
      </c>
      <c r="AD16" s="63">
        <v>1.05</v>
      </c>
      <c r="AE16" s="63">
        <v>5880</v>
      </c>
      <c r="AF16" s="63">
        <v>5880</v>
      </c>
      <c r="AG16" s="183">
        <v>57510.841274900362</v>
      </c>
      <c r="AH16" s="63">
        <v>6166</v>
      </c>
      <c r="AI16" s="63">
        <v>10483</v>
      </c>
    </row>
    <row r="17" spans="1:35" ht="13" x14ac:dyDescent="0.25">
      <c r="A17" s="67" t="s">
        <v>142</v>
      </c>
      <c r="B17" s="66">
        <v>1100</v>
      </c>
      <c r="C17" s="109">
        <v>0.26400000000000001</v>
      </c>
      <c r="D17" s="110">
        <v>0.93762899999999982</v>
      </c>
      <c r="E17" s="110">
        <v>1.5185520000000001</v>
      </c>
      <c r="F17" s="110">
        <v>1.8632879999999998</v>
      </c>
      <c r="G17" s="110">
        <v>2.0674079999999999</v>
      </c>
      <c r="H17" s="111">
        <v>2.2665824999999997</v>
      </c>
      <c r="I17" s="119">
        <v>0.21605936748139573</v>
      </c>
      <c r="J17" s="110">
        <v>0.79997393681540574</v>
      </c>
      <c r="K17" s="110">
        <v>1.2956105471342165</v>
      </c>
      <c r="L17" s="110">
        <v>1.5897352116678387</v>
      </c>
      <c r="M17" s="110">
        <v>1.7638879735627466</v>
      </c>
      <c r="N17" s="111">
        <v>1.9338212935413734</v>
      </c>
      <c r="O17" s="119">
        <v>0.17046588616120975</v>
      </c>
      <c r="P17" s="110">
        <v>0.66300858887112635</v>
      </c>
      <c r="Q17" s="110">
        <v>1.0737861335852741</v>
      </c>
      <c r="R17" s="110">
        <v>1.3175530487436966</v>
      </c>
      <c r="S17" s="110">
        <v>1.4618887221927626</v>
      </c>
      <c r="T17" s="111">
        <v>1.602727373924004</v>
      </c>
      <c r="U17" s="142">
        <v>0.18377528399999998</v>
      </c>
      <c r="V17" s="142">
        <v>0.29763619200000002</v>
      </c>
      <c r="W17" s="142">
        <v>0.36520444799999996</v>
      </c>
      <c r="X17" s="142">
        <v>0.40521196799999998</v>
      </c>
      <c r="Y17" s="143">
        <v>0.44425016999999994</v>
      </c>
      <c r="Z17" s="178">
        <v>9.4</v>
      </c>
      <c r="AA17" s="185">
        <v>69486.592947853729</v>
      </c>
      <c r="AB17" s="185">
        <v>70342.505293603739</v>
      </c>
      <c r="AC17" s="185">
        <v>76870.72719572873</v>
      </c>
      <c r="AD17" s="63">
        <v>1.155</v>
      </c>
      <c r="AE17" s="63">
        <v>5880</v>
      </c>
      <c r="AF17" s="63">
        <v>6468.0000000000009</v>
      </c>
      <c r="AG17" s="183">
        <v>63018.592947853736</v>
      </c>
      <c r="AH17" s="63">
        <v>6166</v>
      </c>
      <c r="AI17" s="63">
        <v>10483</v>
      </c>
    </row>
    <row r="18" spans="1:35" ht="13" x14ac:dyDescent="0.25">
      <c r="A18" s="71" t="s">
        <v>143</v>
      </c>
      <c r="B18" s="70">
        <v>1200</v>
      </c>
      <c r="C18" s="109">
        <v>0.29731447681794798</v>
      </c>
      <c r="D18" s="110">
        <v>0.96424899999999991</v>
      </c>
      <c r="E18" s="110">
        <v>1.5451720000000002</v>
      </c>
      <c r="F18" s="110">
        <v>1.8907066000000001</v>
      </c>
      <c r="G18" s="110">
        <v>2.0950928000000002</v>
      </c>
      <c r="H18" s="111">
        <v>2.2945335</v>
      </c>
      <c r="I18" s="119">
        <v>0.24332415834980278</v>
      </c>
      <c r="J18" s="110">
        <v>0.82268580494024635</v>
      </c>
      <c r="K18" s="110">
        <v>1.3183224152590571</v>
      </c>
      <c r="L18" s="110">
        <v>1.6131284358364246</v>
      </c>
      <c r="M18" s="110">
        <v>1.7875083164125811</v>
      </c>
      <c r="N18" s="111">
        <v>1.9576687550724563</v>
      </c>
      <c r="O18" s="119">
        <v>0.19197718090654528</v>
      </c>
      <c r="P18" s="110">
        <v>0.68183190666073124</v>
      </c>
      <c r="Q18" s="110">
        <v>1.092609451374879</v>
      </c>
      <c r="R18" s="110">
        <v>1.3369410660669898</v>
      </c>
      <c r="S18" s="110">
        <v>1.4814649726939519</v>
      </c>
      <c r="T18" s="111">
        <v>1.6224918576030893</v>
      </c>
      <c r="U18" s="142">
        <v>0.18899280399999999</v>
      </c>
      <c r="V18" s="142">
        <v>0.30285371200000005</v>
      </c>
      <c r="W18" s="142">
        <v>0.37057849360000006</v>
      </c>
      <c r="X18" s="142">
        <v>0.41063818880000008</v>
      </c>
      <c r="Y18" s="143">
        <v>0.449728566</v>
      </c>
      <c r="Z18" s="178">
        <v>9.4</v>
      </c>
      <c r="AA18" s="185">
        <v>75390.763853942844</v>
      </c>
      <c r="AB18" s="185">
        <v>76324.486412942817</v>
      </c>
      <c r="AC18" s="185">
        <v>83446.183033442838</v>
      </c>
      <c r="AD18" s="63">
        <v>1.26</v>
      </c>
      <c r="AE18" s="63">
        <v>5880</v>
      </c>
      <c r="AF18" s="63">
        <v>7056</v>
      </c>
      <c r="AG18" s="183">
        <v>68334.763853942844</v>
      </c>
      <c r="AH18" s="63">
        <v>6166</v>
      </c>
      <c r="AI18" s="63">
        <v>10483</v>
      </c>
    </row>
    <row r="19" spans="1:35" ht="13" x14ac:dyDescent="0.25">
      <c r="A19" s="67" t="s">
        <v>144</v>
      </c>
      <c r="B19" s="66">
        <v>1300</v>
      </c>
      <c r="C19" s="109">
        <v>0.3296194240353521</v>
      </c>
      <c r="D19" s="110">
        <v>1.1083004999999999</v>
      </c>
      <c r="E19" s="110">
        <v>1.786044</v>
      </c>
      <c r="F19" s="110">
        <v>2.1886679999999994</v>
      </c>
      <c r="G19" s="110">
        <v>2.4269519999999996</v>
      </c>
      <c r="H19" s="111">
        <v>2.6594662499999999</v>
      </c>
      <c r="I19" s="119">
        <v>0.26976274343431872</v>
      </c>
      <c r="J19" s="110">
        <v>0.94558883541302874</v>
      </c>
      <c r="K19" s="110">
        <v>1.5238315474516411</v>
      </c>
      <c r="L19" s="110">
        <v>1.867345566681385</v>
      </c>
      <c r="M19" s="110">
        <v>2.0706466479833949</v>
      </c>
      <c r="N19" s="111">
        <v>2.2690250470497437</v>
      </c>
      <c r="O19" s="119">
        <v>0.21283661823535549</v>
      </c>
      <c r="P19" s="110">
        <v>0.78369243117497844</v>
      </c>
      <c r="Q19" s="110">
        <v>1.2629329000081506</v>
      </c>
      <c r="R19" s="110">
        <v>1.5476331066844031</v>
      </c>
      <c r="S19" s="110">
        <v>1.716126549816567</v>
      </c>
      <c r="T19" s="111">
        <v>1.8805401342779355</v>
      </c>
      <c r="U19" s="142">
        <v>0.217226898</v>
      </c>
      <c r="V19" s="142">
        <v>0.35006462399999999</v>
      </c>
      <c r="W19" s="142">
        <v>0.42897892799999987</v>
      </c>
      <c r="X19" s="142">
        <v>0.4756825919999999</v>
      </c>
      <c r="Y19" s="143">
        <v>0.52125538500000002</v>
      </c>
      <c r="Z19" s="178">
        <v>11.9</v>
      </c>
      <c r="AA19" s="185">
        <v>81489.00358880352</v>
      </c>
      <c r="AB19" s="185">
        <v>82500.536361053528</v>
      </c>
      <c r="AC19" s="185">
        <v>90215.70769992852</v>
      </c>
      <c r="AD19" s="63">
        <v>1.365</v>
      </c>
      <c r="AE19" s="63">
        <v>5880</v>
      </c>
      <c r="AF19" s="63">
        <v>7644</v>
      </c>
      <c r="AG19" s="183">
        <v>73845.00358880352</v>
      </c>
      <c r="AH19" s="63">
        <v>6166</v>
      </c>
      <c r="AI19" s="63">
        <v>10483</v>
      </c>
    </row>
    <row r="20" spans="1:35" ht="13" x14ac:dyDescent="0.25">
      <c r="A20" s="71" t="s">
        <v>145</v>
      </c>
      <c r="B20" s="70">
        <v>1400</v>
      </c>
      <c r="C20" s="109">
        <v>0.36495296005438788</v>
      </c>
      <c r="D20" s="110">
        <v>1.2519719999999996</v>
      </c>
      <c r="E20" s="110">
        <v>2.0265360000000006</v>
      </c>
      <c r="F20" s="110">
        <v>2.4862379999999997</v>
      </c>
      <c r="G20" s="110">
        <v>2.7584160000000004</v>
      </c>
      <c r="H20" s="111">
        <v>3.024</v>
      </c>
      <c r="I20" s="119">
        <v>0.29867994587050806</v>
      </c>
      <c r="J20" s="110">
        <v>1.0681676543949228</v>
      </c>
      <c r="K20" s="110">
        <v>1.7290164681533375</v>
      </c>
      <c r="L20" s="110">
        <v>2.1212287596907315</v>
      </c>
      <c r="M20" s="110">
        <v>2.3534477996036864</v>
      </c>
      <c r="N20" s="111">
        <v>2.5800409169615994</v>
      </c>
      <c r="O20" s="119">
        <v>0.23565162781374169</v>
      </c>
      <c r="P20" s="110">
        <v>0.88528425318133475</v>
      </c>
      <c r="Q20" s="110">
        <v>1.432987646133532</v>
      </c>
      <c r="R20" s="110">
        <v>1.75804838371869</v>
      </c>
      <c r="S20" s="110">
        <v>1.9505086763309769</v>
      </c>
      <c r="T20" s="111">
        <v>2.1383062733194969</v>
      </c>
      <c r="U20" s="142">
        <v>0.24538651199999995</v>
      </c>
      <c r="V20" s="142">
        <v>0.39720105600000011</v>
      </c>
      <c r="W20" s="142">
        <v>0.48730264799999995</v>
      </c>
      <c r="X20" s="142">
        <v>0.5406495360000001</v>
      </c>
      <c r="Y20" s="143">
        <v>0.59270400000000001</v>
      </c>
      <c r="Z20" s="178">
        <v>13</v>
      </c>
      <c r="AA20" s="185">
        <v>87552.410456961647</v>
      </c>
      <c r="AB20" s="185">
        <v>88641.753442461631</v>
      </c>
      <c r="AC20" s="185">
        <v>96950.399499711639</v>
      </c>
      <c r="AD20" s="63">
        <v>1.47</v>
      </c>
      <c r="AE20" s="63">
        <v>5880</v>
      </c>
      <c r="AF20" s="63">
        <v>8232</v>
      </c>
      <c r="AG20" s="183">
        <v>79320.410456961647</v>
      </c>
      <c r="AH20" s="63">
        <v>6166</v>
      </c>
      <c r="AI20" s="63">
        <v>10483</v>
      </c>
    </row>
    <row r="21" spans="1:35" ht="13" x14ac:dyDescent="0.25">
      <c r="A21" s="67" t="s">
        <v>146</v>
      </c>
      <c r="B21" s="66">
        <v>1500</v>
      </c>
      <c r="C21" s="109">
        <v>0.39826743687233596</v>
      </c>
      <c r="D21" s="110">
        <v>1.3933635</v>
      </c>
      <c r="E21" s="110">
        <v>2.2647480000000004</v>
      </c>
      <c r="F21" s="110">
        <v>2.7814595999999994</v>
      </c>
      <c r="G21" s="110">
        <v>3.0875088000000002</v>
      </c>
      <c r="H21" s="111">
        <v>3.3861397499999999</v>
      </c>
      <c r="I21" s="119">
        <v>0.32594473673891516</v>
      </c>
      <c r="J21" s="110">
        <v>1.1888012044314893</v>
      </c>
      <c r="K21" s="110">
        <v>1.9322561199097055</v>
      </c>
      <c r="L21" s="110">
        <v>2.3731083256863892</v>
      </c>
      <c r="M21" s="110">
        <v>2.6342258715208358</v>
      </c>
      <c r="N21" s="111">
        <v>2.8890142544808599</v>
      </c>
      <c r="O21" s="119">
        <v>0.2571629225590773</v>
      </c>
      <c r="P21" s="110">
        <v>0.9852638601403475</v>
      </c>
      <c r="Q21" s="110">
        <v>1.6014301772115691</v>
      </c>
      <c r="R21" s="110">
        <v>1.9668030792542119</v>
      </c>
      <c r="S21" s="110">
        <v>2.1832140991961482</v>
      </c>
      <c r="T21" s="111">
        <v>2.3943795865613469</v>
      </c>
      <c r="U21" s="142">
        <v>0.27309924600000002</v>
      </c>
      <c r="V21" s="142">
        <v>0.44389060800000008</v>
      </c>
      <c r="W21" s="142">
        <v>0.54516608159999991</v>
      </c>
      <c r="X21" s="142">
        <v>0.60515172480000001</v>
      </c>
      <c r="Y21" s="143">
        <v>0.66368339099999996</v>
      </c>
      <c r="Z21" s="178">
        <v>14</v>
      </c>
      <c r="AA21" s="185">
        <v>93650.650191822337</v>
      </c>
      <c r="AB21" s="185">
        <v>94817.803390572342</v>
      </c>
      <c r="AC21" s="185">
        <v>103719.92416619734</v>
      </c>
      <c r="AD21" s="63">
        <v>1.575</v>
      </c>
      <c r="AE21" s="63">
        <v>5880</v>
      </c>
      <c r="AF21" s="63">
        <v>8820</v>
      </c>
      <c r="AG21" s="183">
        <v>84830.650191822337</v>
      </c>
      <c r="AH21" s="63">
        <v>6166</v>
      </c>
      <c r="AI21" s="63">
        <v>10483</v>
      </c>
    </row>
    <row r="22" spans="1:35" ht="13" x14ac:dyDescent="0.25">
      <c r="A22" s="71" t="s">
        <v>147</v>
      </c>
      <c r="B22" s="70">
        <v>1600</v>
      </c>
      <c r="C22" s="109">
        <v>0.43057238408973991</v>
      </c>
      <c r="D22" s="110">
        <v>1.4298434999999998</v>
      </c>
      <c r="E22" s="110">
        <v>2.3012280000000005</v>
      </c>
      <c r="F22" s="110">
        <v>2.8190339999999994</v>
      </c>
      <c r="G22" s="110">
        <v>3.125448</v>
      </c>
      <c r="H22" s="111">
        <v>3.42444375</v>
      </c>
      <c r="I22" s="119">
        <v>0.35238332182343102</v>
      </c>
      <c r="J22" s="110">
        <v>1.2199255075567401</v>
      </c>
      <c r="K22" s="110">
        <v>1.9633804230349565</v>
      </c>
      <c r="L22" s="110">
        <v>2.4051663579053981</v>
      </c>
      <c r="M22" s="110">
        <v>2.6665951467710967</v>
      </c>
      <c r="N22" s="111">
        <v>2.9216947727623737</v>
      </c>
      <c r="O22" s="119">
        <v>0.27802235988788743</v>
      </c>
      <c r="P22" s="110">
        <v>1.0110593008978523</v>
      </c>
      <c r="Q22" s="110">
        <v>1.6272256179690741</v>
      </c>
      <c r="R22" s="110">
        <v>1.9933723832344423</v>
      </c>
      <c r="S22" s="110">
        <v>2.2100413575839535</v>
      </c>
      <c r="T22" s="111">
        <v>2.4214647993567273</v>
      </c>
      <c r="U22" s="142">
        <v>0.28024932599999997</v>
      </c>
      <c r="V22" s="142">
        <v>0.45104068800000013</v>
      </c>
      <c r="W22" s="142">
        <v>0.55253066399999995</v>
      </c>
      <c r="X22" s="142">
        <v>0.61258780800000001</v>
      </c>
      <c r="Y22" s="143">
        <v>0.67119097500000002</v>
      </c>
      <c r="Z22" s="178">
        <v>14</v>
      </c>
      <c r="AA22" s="185">
        <v>99554.821097911496</v>
      </c>
      <c r="AB22" s="185">
        <v>100799.78450991149</v>
      </c>
      <c r="AC22" s="185">
        <v>110295.38000391149</v>
      </c>
      <c r="AD22" s="63">
        <v>1.6800000000000002</v>
      </c>
      <c r="AE22" s="63">
        <v>5880</v>
      </c>
      <c r="AF22" s="63">
        <v>9408</v>
      </c>
      <c r="AG22" s="183">
        <v>90146.821097911496</v>
      </c>
      <c r="AH22" s="63">
        <v>6166</v>
      </c>
      <c r="AI22" s="63">
        <v>10483</v>
      </c>
    </row>
    <row r="23" spans="1:35" ht="13" x14ac:dyDescent="0.25">
      <c r="A23" s="67" t="s">
        <v>148</v>
      </c>
      <c r="B23" s="66">
        <v>1700</v>
      </c>
      <c r="C23" s="109">
        <v>0.46590592010877574</v>
      </c>
      <c r="D23" s="110">
        <v>1.5773149999999998</v>
      </c>
      <c r="E23" s="110">
        <v>2.5455200000000007</v>
      </c>
      <c r="F23" s="110">
        <v>3.1205180000000001</v>
      </c>
      <c r="G23" s="110">
        <v>3.4608639999999999</v>
      </c>
      <c r="H23" s="111">
        <v>3.7929675</v>
      </c>
      <c r="I23" s="119">
        <v>0.38130052425962035</v>
      </c>
      <c r="J23" s="110">
        <v>1.3457464414475147</v>
      </c>
      <c r="K23" s="110">
        <v>2.1718074586455329</v>
      </c>
      <c r="L23" s="110">
        <v>2.6623889292708918</v>
      </c>
      <c r="M23" s="110">
        <v>2.9527680978966231</v>
      </c>
      <c r="N23" s="111">
        <v>3.2361148633285532</v>
      </c>
      <c r="O23" s="119">
        <v>0.30083736946627365</v>
      </c>
      <c r="P23" s="110">
        <v>1.1153381479831157</v>
      </c>
      <c r="Q23" s="110">
        <v>1.7999673891733621</v>
      </c>
      <c r="R23" s="110">
        <v>2.2065552961000034</v>
      </c>
      <c r="S23" s="110">
        <v>2.4472179901804259</v>
      </c>
      <c r="T23" s="111">
        <v>2.6820523147311404</v>
      </c>
      <c r="U23" s="142">
        <v>0.30915373999999995</v>
      </c>
      <c r="V23" s="142">
        <v>0.49892192000000013</v>
      </c>
      <c r="W23" s="142">
        <v>0.61162152800000003</v>
      </c>
      <c r="X23" s="142">
        <v>0.678329344</v>
      </c>
      <c r="Y23" s="143">
        <v>0.74342163000000006</v>
      </c>
      <c r="Z23" s="178">
        <v>16.600000000000001</v>
      </c>
      <c r="AA23" s="185">
        <v>105618.22796606956</v>
      </c>
      <c r="AB23" s="185">
        <v>106941.00159131958</v>
      </c>
      <c r="AC23" s="185">
        <v>117030.07180369456</v>
      </c>
      <c r="AD23" s="63">
        <v>1.7849999999999999</v>
      </c>
      <c r="AE23" s="63">
        <v>5880</v>
      </c>
      <c r="AF23" s="63">
        <v>9996</v>
      </c>
      <c r="AG23" s="183">
        <v>95622.227966069564</v>
      </c>
      <c r="AH23" s="63">
        <v>6166</v>
      </c>
      <c r="AI23" s="63">
        <v>10483</v>
      </c>
    </row>
    <row r="24" spans="1:35" ht="13" x14ac:dyDescent="0.25">
      <c r="A24" s="71" t="s">
        <v>149</v>
      </c>
      <c r="B24" s="70">
        <v>1800</v>
      </c>
      <c r="C24" s="109">
        <v>0.49922039692672376</v>
      </c>
      <c r="D24" s="110">
        <v>1.7187064999999999</v>
      </c>
      <c r="E24" s="110">
        <v>2.7837320000000001</v>
      </c>
      <c r="F24" s="110">
        <v>3.4157395999999998</v>
      </c>
      <c r="G24" s="110">
        <v>3.7899568000000006</v>
      </c>
      <c r="H24" s="111">
        <v>4.1551072500000004</v>
      </c>
      <c r="I24" s="119">
        <v>0.40856531512802746</v>
      </c>
      <c r="J24" s="110">
        <v>1.4663799914840809</v>
      </c>
      <c r="K24" s="110">
        <v>2.3750471104019004</v>
      </c>
      <c r="L24" s="110">
        <v>2.9142684952665494</v>
      </c>
      <c r="M24" s="110">
        <v>3.2335461698137733</v>
      </c>
      <c r="N24" s="111">
        <v>3.5450882008478142</v>
      </c>
      <c r="O24" s="119">
        <v>0.32234866421160924</v>
      </c>
      <c r="P24" s="110">
        <v>1.2153177549421281</v>
      </c>
      <c r="Q24" s="110">
        <v>1.9684099202513987</v>
      </c>
      <c r="R24" s="110">
        <v>2.4153099916355254</v>
      </c>
      <c r="S24" s="110">
        <v>2.6799234130455978</v>
      </c>
      <c r="T24" s="111">
        <v>2.9381256279729908</v>
      </c>
      <c r="U24" s="142">
        <v>0.33686647399999997</v>
      </c>
      <c r="V24" s="142">
        <v>0.54561147200000004</v>
      </c>
      <c r="W24" s="142">
        <v>0.66948496159999993</v>
      </c>
      <c r="X24" s="142">
        <v>0.74283153280000014</v>
      </c>
      <c r="Y24" s="143">
        <v>0.81440102100000011</v>
      </c>
      <c r="Z24" s="178">
        <v>17.600000000000001</v>
      </c>
      <c r="AA24" s="185">
        <v>111684.122896135</v>
      </c>
      <c r="AB24" s="185">
        <v>113084.70673463502</v>
      </c>
      <c r="AC24" s="185">
        <v>123767.25166538499</v>
      </c>
      <c r="AD24" s="63">
        <v>1.8900000000000001</v>
      </c>
      <c r="AE24" s="63">
        <v>5880</v>
      </c>
      <c r="AF24" s="63">
        <v>10584</v>
      </c>
      <c r="AG24" s="183">
        <v>101100.122896135</v>
      </c>
      <c r="AH24" s="63">
        <v>6166</v>
      </c>
      <c r="AI24" s="63">
        <v>10483</v>
      </c>
    </row>
    <row r="25" spans="1:35" ht="13" x14ac:dyDescent="0.25">
      <c r="A25" s="67" t="s">
        <v>150</v>
      </c>
      <c r="B25" s="66">
        <v>1900</v>
      </c>
      <c r="C25" s="109">
        <v>0.53152534414412789</v>
      </c>
      <c r="D25" s="110">
        <v>1.8589579999999997</v>
      </c>
      <c r="E25" s="110">
        <v>3.0208040000000005</v>
      </c>
      <c r="F25" s="110">
        <v>3.7097870000000004</v>
      </c>
      <c r="G25" s="110">
        <v>4.117864</v>
      </c>
      <c r="H25" s="111">
        <v>4.5160499999999999</v>
      </c>
      <c r="I25" s="119">
        <v>0.43500390021254343</v>
      </c>
      <c r="J25" s="110">
        <v>1.5860409070479828</v>
      </c>
      <c r="K25" s="110">
        <v>2.5773141276856046</v>
      </c>
      <c r="L25" s="110">
        <v>3.1651462477553642</v>
      </c>
      <c r="M25" s="110">
        <v>3.5133127018793515</v>
      </c>
      <c r="N25" s="111">
        <v>3.853040272170777</v>
      </c>
      <c r="O25" s="119">
        <v>0.34320810154041942</v>
      </c>
      <c r="P25" s="110">
        <v>1.3144912543774685</v>
      </c>
      <c r="Q25" s="110">
        <v>2.1360463438057642</v>
      </c>
      <c r="R25" s="110">
        <v>2.6232343964216658</v>
      </c>
      <c r="S25" s="110">
        <v>2.9117904840861497</v>
      </c>
      <c r="T25" s="111">
        <v>3.1933525283149846</v>
      </c>
      <c r="U25" s="142">
        <v>0.36435576799999997</v>
      </c>
      <c r="V25" s="142">
        <v>0.5920775840000001</v>
      </c>
      <c r="W25" s="142">
        <v>0.72711825200000013</v>
      </c>
      <c r="X25" s="142">
        <v>0.807101344</v>
      </c>
      <c r="Y25" s="143">
        <v>0.88514579999999998</v>
      </c>
      <c r="Z25" s="178">
        <v>18.7</v>
      </c>
      <c r="AA25" s="185">
        <v>117747.5297642931</v>
      </c>
      <c r="AB25" s="185">
        <v>119225.9238160431</v>
      </c>
      <c r="AC25" s="185">
        <v>130501.94346516809</v>
      </c>
      <c r="AD25" s="63">
        <v>1.9949999999999999</v>
      </c>
      <c r="AE25" s="63">
        <v>5880</v>
      </c>
      <c r="AF25" s="63">
        <v>11172</v>
      </c>
      <c r="AG25" s="183">
        <v>106575.5297642931</v>
      </c>
      <c r="AH25" s="63">
        <v>6166</v>
      </c>
      <c r="AI25" s="63">
        <v>10483</v>
      </c>
    </row>
    <row r="26" spans="1:35" ht="13" x14ac:dyDescent="0.25">
      <c r="A26" s="71" t="s">
        <v>151</v>
      </c>
      <c r="B26" s="70">
        <v>2000</v>
      </c>
      <c r="C26" s="109">
        <v>0.56685888016316366</v>
      </c>
      <c r="D26" s="110">
        <v>1.8988579999999997</v>
      </c>
      <c r="E26" s="110">
        <v>3.0607040000000003</v>
      </c>
      <c r="F26" s="110">
        <v>3.7508840000000001</v>
      </c>
      <c r="G26" s="110">
        <v>4.1593600000000004</v>
      </c>
      <c r="H26" s="111">
        <v>4.5579450000000001</v>
      </c>
      <c r="I26" s="119">
        <v>0.46392110264873271</v>
      </c>
      <c r="J26" s="110">
        <v>1.6200831135912261</v>
      </c>
      <c r="K26" s="110">
        <v>2.6113563342288479</v>
      </c>
      <c r="L26" s="110">
        <v>3.2002097204949047</v>
      </c>
      <c r="M26" s="110">
        <v>3.5487165966843248</v>
      </c>
      <c r="N26" s="111">
        <v>3.8887845890411827</v>
      </c>
      <c r="O26" s="119">
        <v>0.36602311111880564</v>
      </c>
      <c r="P26" s="110">
        <v>1.3427050177059896</v>
      </c>
      <c r="Q26" s="110">
        <v>2.1642601071342851</v>
      </c>
      <c r="R26" s="110">
        <v>2.6522945726500424</v>
      </c>
      <c r="S26" s="110">
        <v>2.9411327979478119</v>
      </c>
      <c r="T26" s="111">
        <v>3.2229769798099319</v>
      </c>
      <c r="U26" s="142">
        <v>0.37217616799999997</v>
      </c>
      <c r="V26" s="142">
        <v>0.59989798400000005</v>
      </c>
      <c r="W26" s="142">
        <v>0.73517326400000005</v>
      </c>
      <c r="X26" s="142">
        <v>0.81523456000000005</v>
      </c>
      <c r="Y26" s="143">
        <v>0.89335722000000006</v>
      </c>
      <c r="Z26" s="178">
        <v>18.7</v>
      </c>
      <c r="AA26" s="185">
        <v>123651.70067038224</v>
      </c>
      <c r="AB26" s="185">
        <v>125207.90493538223</v>
      </c>
      <c r="AC26" s="185">
        <v>137077.3993028822</v>
      </c>
      <c r="AD26" s="63">
        <v>2.1</v>
      </c>
      <c r="AE26" s="63">
        <v>5880</v>
      </c>
      <c r="AF26" s="63">
        <v>11760</v>
      </c>
      <c r="AG26" s="183">
        <v>111891.70067038224</v>
      </c>
      <c r="AH26" s="63">
        <v>6166</v>
      </c>
      <c r="AI26" s="63">
        <v>10483</v>
      </c>
    </row>
    <row r="27" spans="1:35" ht="13" x14ac:dyDescent="0.25">
      <c r="A27" s="67" t="s">
        <v>152</v>
      </c>
      <c r="B27" s="66">
        <v>2100</v>
      </c>
      <c r="C27" s="109">
        <v>0.60017335698111152</v>
      </c>
      <c r="D27" s="110">
        <v>2.1478209999999995</v>
      </c>
      <c r="E27" s="110">
        <v>3.5033080000000001</v>
      </c>
      <c r="F27" s="110">
        <v>4.3064926000000003</v>
      </c>
      <c r="G27" s="110">
        <v>4.7823727999999992</v>
      </c>
      <c r="H27" s="111">
        <v>5.2467134999999994</v>
      </c>
      <c r="I27" s="119">
        <v>0.49118589351713965</v>
      </c>
      <c r="J27" s="110">
        <v>1.8324953909753234</v>
      </c>
      <c r="K27" s="110">
        <v>2.9889808150525483</v>
      </c>
      <c r="L27" s="110">
        <v>3.6742483851165155</v>
      </c>
      <c r="M27" s="110">
        <v>4.0802637249220268</v>
      </c>
      <c r="N27" s="111">
        <v>4.4764337002562167</v>
      </c>
      <c r="O27" s="119">
        <v>0.38753440586414112</v>
      </c>
      <c r="P27" s="110">
        <v>1.5187497084217441</v>
      </c>
      <c r="Q27" s="110">
        <v>2.4772306460880889</v>
      </c>
      <c r="R27" s="110">
        <v>3.0451720048227484</v>
      </c>
      <c r="S27" s="110">
        <v>3.3816725395477931</v>
      </c>
      <c r="T27" s="111">
        <v>3.7100133569312477</v>
      </c>
      <c r="U27" s="142">
        <v>0.42097291599999992</v>
      </c>
      <c r="V27" s="142">
        <v>0.68664836800000006</v>
      </c>
      <c r="W27" s="142">
        <v>0.84407254960000011</v>
      </c>
      <c r="X27" s="142">
        <v>0.9373450687999999</v>
      </c>
      <c r="Y27" s="143">
        <v>1.028355846</v>
      </c>
      <c r="Z27" s="178">
        <v>22.3</v>
      </c>
      <c r="AA27" s="185">
        <v>129749.94040524292</v>
      </c>
      <c r="AB27" s="185">
        <v>131383.95488349293</v>
      </c>
      <c r="AC27" s="185">
        <v>143846.92396936796</v>
      </c>
      <c r="AD27" s="63">
        <v>2.2050000000000001</v>
      </c>
      <c r="AE27" s="63">
        <v>5880</v>
      </c>
      <c r="AF27" s="63">
        <v>12348</v>
      </c>
      <c r="AG27" s="183">
        <v>117401.94040524292</v>
      </c>
      <c r="AH27" s="63">
        <v>6166</v>
      </c>
      <c r="AI27" s="63">
        <v>10483</v>
      </c>
    </row>
    <row r="28" spans="1:35" ht="13" x14ac:dyDescent="0.25">
      <c r="A28" s="71" t="s">
        <v>153</v>
      </c>
      <c r="B28" s="70">
        <v>2200</v>
      </c>
      <c r="C28" s="109">
        <v>0.63247830419851581</v>
      </c>
      <c r="D28" s="110">
        <v>2.2880724999999993</v>
      </c>
      <c r="E28" s="110">
        <v>3.7403800000000009</v>
      </c>
      <c r="F28" s="110">
        <v>4.6005399999999996</v>
      </c>
      <c r="G28" s="110">
        <v>5.1102800000000004</v>
      </c>
      <c r="H28" s="111">
        <v>5.6076562499999998</v>
      </c>
      <c r="I28" s="119">
        <v>0.51762447860165572</v>
      </c>
      <c r="J28" s="110">
        <v>1.9521563065392251</v>
      </c>
      <c r="K28" s="110">
        <v>3.191247832336253</v>
      </c>
      <c r="L28" s="110">
        <v>3.925126137605329</v>
      </c>
      <c r="M28" s="110">
        <v>4.3600302569876064</v>
      </c>
      <c r="N28" s="111">
        <v>4.7843857715791804</v>
      </c>
      <c r="O28" s="119">
        <v>0.40839384319295141</v>
      </c>
      <c r="P28" s="110">
        <v>1.6179232078570844</v>
      </c>
      <c r="Q28" s="110">
        <v>2.6448670696424541</v>
      </c>
      <c r="R28" s="110">
        <v>3.2530964096088879</v>
      </c>
      <c r="S28" s="110">
        <v>3.6135396105883464</v>
      </c>
      <c r="T28" s="111">
        <v>3.9652402572732424</v>
      </c>
      <c r="U28" s="142">
        <v>0.44846220999999986</v>
      </c>
      <c r="V28" s="142">
        <v>0.73311448000000023</v>
      </c>
      <c r="W28" s="142">
        <v>0.90170583999999998</v>
      </c>
      <c r="X28" s="142">
        <v>1.0016148800000002</v>
      </c>
      <c r="Y28" s="143">
        <v>1.0991006249999999</v>
      </c>
      <c r="Z28" s="178">
        <v>23.4</v>
      </c>
      <c r="AA28" s="185">
        <v>135813.34727340098</v>
      </c>
      <c r="AB28" s="185">
        <v>137525.171964901</v>
      </c>
      <c r="AC28" s="185">
        <v>150581.61576915105</v>
      </c>
      <c r="AD28" s="63">
        <v>2.31</v>
      </c>
      <c r="AE28" s="63">
        <v>5880</v>
      </c>
      <c r="AF28" s="63">
        <v>12936.000000000002</v>
      </c>
      <c r="AG28" s="183">
        <v>122877.347273401</v>
      </c>
      <c r="AH28" s="63">
        <v>6166</v>
      </c>
      <c r="AI28" s="63">
        <v>10483</v>
      </c>
    </row>
    <row r="29" spans="1:35" ht="13" x14ac:dyDescent="0.25">
      <c r="A29" s="67" t="s">
        <v>154</v>
      </c>
      <c r="B29" s="66">
        <v>2300</v>
      </c>
      <c r="C29" s="109">
        <v>0.66781184021755158</v>
      </c>
      <c r="D29" s="110">
        <v>2.4355439999999993</v>
      </c>
      <c r="E29" s="110">
        <v>3.9846720000000007</v>
      </c>
      <c r="F29" s="110">
        <v>4.902023999999999</v>
      </c>
      <c r="G29" s="110">
        <v>5.4456960000000008</v>
      </c>
      <c r="H29" s="111">
        <v>5.9761800000000003</v>
      </c>
      <c r="I29" s="119">
        <v>0.54654168103784506</v>
      </c>
      <c r="J29" s="110">
        <v>2.0779772404299997</v>
      </c>
      <c r="K29" s="110">
        <v>3.3996748679468292</v>
      </c>
      <c r="L29" s="110">
        <v>4.1823487089708218</v>
      </c>
      <c r="M29" s="110">
        <v>4.6462032081131337</v>
      </c>
      <c r="N29" s="111">
        <v>5.0988058621453609</v>
      </c>
      <c r="O29" s="119">
        <v>0.43120885277133764</v>
      </c>
      <c r="P29" s="110">
        <v>1.7222020549423476</v>
      </c>
      <c r="Q29" s="110">
        <v>2.8176088408467419</v>
      </c>
      <c r="R29" s="110">
        <v>3.4662793224744481</v>
      </c>
      <c r="S29" s="110">
        <v>3.8507162431848192</v>
      </c>
      <c r="T29" s="111">
        <v>4.2258277726476559</v>
      </c>
      <c r="U29" s="142">
        <v>0.47736662399999985</v>
      </c>
      <c r="V29" s="142">
        <v>0.78099571200000018</v>
      </c>
      <c r="W29" s="142">
        <v>0.96079670399999983</v>
      </c>
      <c r="X29" s="142">
        <v>1.0673564160000002</v>
      </c>
      <c r="Y29" s="143">
        <v>1.1713312800000002</v>
      </c>
      <c r="Z29" s="178">
        <v>25.9</v>
      </c>
      <c r="AA29" s="185">
        <v>141911.58700826167</v>
      </c>
      <c r="AB29" s="185">
        <v>143701.22191301169</v>
      </c>
      <c r="AC29" s="185">
        <v>157351.14043563671</v>
      </c>
      <c r="AD29" s="63">
        <v>2.415</v>
      </c>
      <c r="AE29" s="63">
        <v>5880</v>
      </c>
      <c r="AF29" s="63">
        <v>13523.999999999998</v>
      </c>
      <c r="AG29" s="183">
        <v>128387.58700826167</v>
      </c>
      <c r="AH29" s="63">
        <v>6166</v>
      </c>
      <c r="AI29" s="63">
        <v>10483</v>
      </c>
    </row>
    <row r="30" spans="1:35" ht="13" x14ac:dyDescent="0.25">
      <c r="A30" s="71" t="s">
        <v>155</v>
      </c>
      <c r="B30" s="70">
        <v>2400</v>
      </c>
      <c r="C30" s="109">
        <v>0.70112631703549966</v>
      </c>
      <c r="D30" s="110">
        <v>2.5769354999999998</v>
      </c>
      <c r="E30" s="110">
        <v>4.2228840000000005</v>
      </c>
      <c r="F30" s="110">
        <v>5.1972455999999996</v>
      </c>
      <c r="G30" s="110">
        <v>5.7747888000000005</v>
      </c>
      <c r="H30" s="111">
        <v>6.338319750000001</v>
      </c>
      <c r="I30" s="119">
        <v>0.57380647190625222</v>
      </c>
      <c r="J30" s="110">
        <v>2.1986107904665664</v>
      </c>
      <c r="K30" s="110">
        <v>3.6029145197031971</v>
      </c>
      <c r="L30" s="110">
        <v>4.4342282749664799</v>
      </c>
      <c r="M30" s="110">
        <v>4.926981280030283</v>
      </c>
      <c r="N30" s="111">
        <v>5.4077791996646223</v>
      </c>
      <c r="O30" s="119">
        <v>0.45272014751667322</v>
      </c>
      <c r="P30" s="110">
        <v>1.8221816619013604</v>
      </c>
      <c r="Q30" s="110">
        <v>2.9860513719247788</v>
      </c>
      <c r="R30" s="110">
        <v>3.675034018009971</v>
      </c>
      <c r="S30" s="110">
        <v>4.0834216660499907</v>
      </c>
      <c r="T30" s="111">
        <v>4.4819010858895068</v>
      </c>
      <c r="U30" s="142">
        <v>0.50507935800000003</v>
      </c>
      <c r="V30" s="142">
        <v>0.82768526400000009</v>
      </c>
      <c r="W30" s="142">
        <v>1.0186601376</v>
      </c>
      <c r="X30" s="142">
        <v>1.1318586048000001</v>
      </c>
      <c r="Y30" s="143">
        <v>1.2423106710000003</v>
      </c>
      <c r="Z30" s="178">
        <v>27</v>
      </c>
      <c r="AA30" s="185">
        <v>147815.75791435078</v>
      </c>
      <c r="AB30" s="185">
        <v>149683.20303235081</v>
      </c>
      <c r="AC30" s="185">
        <v>163926.59627335082</v>
      </c>
      <c r="AD30" s="63">
        <v>2.52</v>
      </c>
      <c r="AE30" s="63">
        <v>5880</v>
      </c>
      <c r="AF30" s="63">
        <v>14112</v>
      </c>
      <c r="AG30" s="183">
        <v>133703.75791435078</v>
      </c>
      <c r="AH30" s="63">
        <v>6166</v>
      </c>
      <c r="AI30" s="63">
        <v>10483</v>
      </c>
    </row>
    <row r="31" spans="1:35" ht="13" x14ac:dyDescent="0.25">
      <c r="A31" s="67" t="s">
        <v>156</v>
      </c>
      <c r="B31" s="66">
        <v>2500</v>
      </c>
      <c r="C31" s="109">
        <v>0.73343126425290373</v>
      </c>
      <c r="D31" s="110">
        <v>2.717187</v>
      </c>
      <c r="E31" s="110">
        <v>4.4599560000000009</v>
      </c>
      <c r="F31" s="110">
        <v>5.4912929999999989</v>
      </c>
      <c r="G31" s="110">
        <v>6.1026959999999999</v>
      </c>
      <c r="H31" s="111">
        <v>6.6992624999999997</v>
      </c>
      <c r="I31" s="119">
        <v>0.60024505699076813</v>
      </c>
      <c r="J31" s="110">
        <v>2.3182717060304685</v>
      </c>
      <c r="K31" s="110">
        <v>3.8051815369869013</v>
      </c>
      <c r="L31" s="110">
        <v>4.6851060274552943</v>
      </c>
      <c r="M31" s="110">
        <v>5.2067478120958608</v>
      </c>
      <c r="N31" s="111">
        <v>5.7157312709875843</v>
      </c>
      <c r="O31" s="119">
        <v>0.4735795848454834</v>
      </c>
      <c r="P31" s="110">
        <v>1.921355161336701</v>
      </c>
      <c r="Q31" s="110">
        <v>3.153687795479144</v>
      </c>
      <c r="R31" s="110">
        <v>3.8829584227961105</v>
      </c>
      <c r="S31" s="110">
        <v>4.3152887370905422</v>
      </c>
      <c r="T31" s="111">
        <v>4.7371279862315001</v>
      </c>
      <c r="U31" s="142">
        <v>0.53256865200000003</v>
      </c>
      <c r="V31" s="142">
        <v>0.87415137600000026</v>
      </c>
      <c r="W31" s="142">
        <v>1.0762934279999998</v>
      </c>
      <c r="X31" s="142">
        <v>1.1961284160000001</v>
      </c>
      <c r="Y31" s="143">
        <v>1.31305545</v>
      </c>
      <c r="Z31" s="178">
        <v>28.1</v>
      </c>
      <c r="AA31" s="185">
        <v>153879.16478250892</v>
      </c>
      <c r="AB31" s="185">
        <v>155824.42011375891</v>
      </c>
      <c r="AC31" s="185">
        <v>170661.28807313391</v>
      </c>
      <c r="AD31" s="63">
        <v>2.625</v>
      </c>
      <c r="AE31" s="63">
        <v>5880</v>
      </c>
      <c r="AF31" s="63">
        <v>14700</v>
      </c>
      <c r="AG31" s="183">
        <v>139179.16478250892</v>
      </c>
      <c r="AH31" s="63">
        <v>6166</v>
      </c>
      <c r="AI31" s="63">
        <v>10483</v>
      </c>
    </row>
    <row r="32" spans="1:35" ht="13" x14ac:dyDescent="0.25">
      <c r="A32" s="71" t="s">
        <v>157</v>
      </c>
      <c r="B32" s="70">
        <v>2600</v>
      </c>
      <c r="C32" s="109">
        <v>0.76876480027193939</v>
      </c>
      <c r="D32" s="110">
        <v>2.7570869999999998</v>
      </c>
      <c r="E32" s="110">
        <v>4.4998560000000003</v>
      </c>
      <c r="F32" s="110">
        <v>5.5323899999999995</v>
      </c>
      <c r="G32" s="110">
        <v>6.1441920000000003</v>
      </c>
      <c r="H32" s="111">
        <v>6.7411574999999999</v>
      </c>
      <c r="I32" s="119">
        <v>0.62916225942695736</v>
      </c>
      <c r="J32" s="110">
        <v>2.3523139125737118</v>
      </c>
      <c r="K32" s="110">
        <v>3.8392237435301437</v>
      </c>
      <c r="L32" s="110">
        <v>4.7201695001948352</v>
      </c>
      <c r="M32" s="110">
        <v>5.2421517069008345</v>
      </c>
      <c r="N32" s="111">
        <v>5.75147558785799</v>
      </c>
      <c r="O32" s="119">
        <v>0.49639459442386952</v>
      </c>
      <c r="P32" s="110">
        <v>1.9495689246652219</v>
      </c>
      <c r="Q32" s="110">
        <v>3.1819015588076649</v>
      </c>
      <c r="R32" s="110">
        <v>3.9120185990244876</v>
      </c>
      <c r="S32" s="110">
        <v>4.3446310509522048</v>
      </c>
      <c r="T32" s="111">
        <v>4.7667524377264474</v>
      </c>
      <c r="U32" s="142">
        <v>0.54038905199999998</v>
      </c>
      <c r="V32" s="142">
        <v>0.8819717760000001</v>
      </c>
      <c r="W32" s="142">
        <v>1.0843484399999999</v>
      </c>
      <c r="X32" s="142">
        <v>1.2042616320000001</v>
      </c>
      <c r="Y32" s="143">
        <v>1.3212668700000001</v>
      </c>
      <c r="Z32" s="178">
        <v>28.1</v>
      </c>
      <c r="AA32" s="185">
        <v>159977.40451736964</v>
      </c>
      <c r="AB32" s="185">
        <v>162000.47006186962</v>
      </c>
      <c r="AC32" s="185">
        <v>177430.81273961967</v>
      </c>
      <c r="AD32" s="63">
        <v>2.73</v>
      </c>
      <c r="AE32" s="63">
        <v>5880</v>
      </c>
      <c r="AF32" s="63">
        <v>15288</v>
      </c>
      <c r="AG32" s="183">
        <v>144689.40451736964</v>
      </c>
      <c r="AH32" s="63">
        <v>6166</v>
      </c>
      <c r="AI32" s="63">
        <v>10483</v>
      </c>
    </row>
    <row r="33" spans="1:35" ht="13" x14ac:dyDescent="0.25">
      <c r="A33" s="67" t="s">
        <v>158</v>
      </c>
      <c r="B33" s="66">
        <v>2700</v>
      </c>
      <c r="C33" s="109">
        <v>0.80207927708988724</v>
      </c>
      <c r="D33" s="110">
        <v>2.9022784999999991</v>
      </c>
      <c r="E33" s="110">
        <v>4.7418680000000011</v>
      </c>
      <c r="F33" s="110">
        <v>5.8315256</v>
      </c>
      <c r="G33" s="110">
        <v>6.4772368000000009</v>
      </c>
      <c r="H33" s="111">
        <v>7.1072872500000006</v>
      </c>
      <c r="I33" s="119">
        <v>0.6564270502953643</v>
      </c>
      <c r="J33" s="110">
        <v>2.4761895775191576</v>
      </c>
      <c r="K33" s="110">
        <v>4.0457055101953925</v>
      </c>
      <c r="L33" s="110">
        <v>4.9753884445466401</v>
      </c>
      <c r="M33" s="110">
        <v>5.5263015783232197</v>
      </c>
      <c r="N33" s="111">
        <v>6.0638531460315761</v>
      </c>
      <c r="O33" s="119">
        <v>0.51790588916920499</v>
      </c>
      <c r="P33" s="110">
        <v>2.0522355567031405</v>
      </c>
      <c r="Q33" s="110">
        <v>3.3530311149646095</v>
      </c>
      <c r="R33" s="110">
        <v>4.1235409303912842</v>
      </c>
      <c r="S33" s="110">
        <v>4.5801309798994394</v>
      </c>
      <c r="T33" s="111">
        <v>5.0256471273011494</v>
      </c>
      <c r="U33" s="142">
        <v>0.56884658599999982</v>
      </c>
      <c r="V33" s="142">
        <v>0.92940612800000022</v>
      </c>
      <c r="W33" s="142">
        <v>1.1429790176000001</v>
      </c>
      <c r="X33" s="142">
        <v>1.2695384128000002</v>
      </c>
      <c r="Y33" s="143">
        <v>1.3930283010000002</v>
      </c>
      <c r="Z33" s="178">
        <v>30.6</v>
      </c>
      <c r="AA33" s="185">
        <v>166073.15619032303</v>
      </c>
      <c r="AB33" s="185">
        <v>168174.03194807301</v>
      </c>
      <c r="AC33" s="185">
        <v>184197.84934419801</v>
      </c>
      <c r="AD33" s="63">
        <v>2.835</v>
      </c>
      <c r="AE33" s="63">
        <v>5880</v>
      </c>
      <c r="AF33" s="63">
        <v>15876.000000000002</v>
      </c>
      <c r="AG33" s="183">
        <v>150197.15619032303</v>
      </c>
      <c r="AH33" s="63">
        <v>6166</v>
      </c>
      <c r="AI33" s="63">
        <v>10483</v>
      </c>
    </row>
    <row r="34" spans="1:35" ht="13" x14ac:dyDescent="0.25">
      <c r="A34" s="71" t="s">
        <v>159</v>
      </c>
      <c r="B34" s="70">
        <v>2800</v>
      </c>
      <c r="C34" s="109">
        <v>0.83438422430729153</v>
      </c>
      <c r="D34" s="110">
        <v>3.0425299999999997</v>
      </c>
      <c r="E34" s="110">
        <v>4.9789400000000006</v>
      </c>
      <c r="F34" s="110">
        <v>6.1255730000000002</v>
      </c>
      <c r="G34" s="110">
        <v>6.8051440000000003</v>
      </c>
      <c r="H34" s="111">
        <v>7.468230000000001</v>
      </c>
      <c r="I34" s="119">
        <v>0.68286563537988043</v>
      </c>
      <c r="J34" s="110">
        <v>2.5958504930830602</v>
      </c>
      <c r="K34" s="110">
        <v>4.2479725274790958</v>
      </c>
      <c r="L34" s="110">
        <v>5.2262661970354545</v>
      </c>
      <c r="M34" s="110">
        <v>5.8060681103887983</v>
      </c>
      <c r="N34" s="111">
        <v>6.3718052173545399</v>
      </c>
      <c r="O34" s="119">
        <v>0.53876532649801534</v>
      </c>
      <c r="P34" s="110">
        <v>2.1514090561384815</v>
      </c>
      <c r="Q34" s="110">
        <v>3.5206675385189738</v>
      </c>
      <c r="R34" s="110">
        <v>4.3314653351774242</v>
      </c>
      <c r="S34" s="110">
        <v>4.8119980509399918</v>
      </c>
      <c r="T34" s="111">
        <v>5.2808740276431445</v>
      </c>
      <c r="U34" s="142">
        <v>0.59633587999999993</v>
      </c>
      <c r="V34" s="142">
        <v>0.97587224000000017</v>
      </c>
      <c r="W34" s="142">
        <v>1.2006123080000002</v>
      </c>
      <c r="X34" s="142">
        <v>1.3338082240000002</v>
      </c>
      <c r="Y34" s="143">
        <v>1.4637730800000002</v>
      </c>
      <c r="Z34" s="178">
        <v>31.7</v>
      </c>
      <c r="AA34" s="185">
        <v>171944.98229161685</v>
      </c>
      <c r="AB34" s="185">
        <v>174123.66826261691</v>
      </c>
      <c r="AC34" s="185">
        <v>190740.96037711689</v>
      </c>
      <c r="AD34" s="63">
        <v>2.94</v>
      </c>
      <c r="AE34" s="63">
        <v>5880</v>
      </c>
      <c r="AF34" s="63">
        <v>16464</v>
      </c>
      <c r="AG34" s="183">
        <v>155480.98229161685</v>
      </c>
      <c r="AH34" s="63">
        <v>6166</v>
      </c>
      <c r="AI34" s="63">
        <v>10483</v>
      </c>
    </row>
    <row r="35" spans="1:35" ht="13" x14ac:dyDescent="0.25">
      <c r="A35" s="67" t="s">
        <v>160</v>
      </c>
      <c r="B35" s="66">
        <v>2900</v>
      </c>
      <c r="C35" s="109">
        <v>0.86971776032632742</v>
      </c>
      <c r="D35" s="110">
        <v>3.1862014999999997</v>
      </c>
      <c r="E35" s="110">
        <v>5.2194320000000003</v>
      </c>
      <c r="F35" s="110">
        <v>6.4231429999999996</v>
      </c>
      <c r="G35" s="110">
        <v>7.1366080000000007</v>
      </c>
      <c r="H35" s="111">
        <v>7.832763749999998</v>
      </c>
      <c r="I35" s="119">
        <v>0.71178283781606977</v>
      </c>
      <c r="J35" s="110">
        <v>2.7184293120649543</v>
      </c>
      <c r="K35" s="110">
        <v>4.4531574481807921</v>
      </c>
      <c r="L35" s="110">
        <v>5.4801493900448008</v>
      </c>
      <c r="M35" s="110">
        <v>6.0888692620090898</v>
      </c>
      <c r="N35" s="111">
        <v>6.682821087266392</v>
      </c>
      <c r="O35" s="119">
        <v>0.56158033607640157</v>
      </c>
      <c r="P35" s="110">
        <v>2.2530008781448378</v>
      </c>
      <c r="Q35" s="110">
        <v>3.6907222846443548</v>
      </c>
      <c r="R35" s="110">
        <v>4.5418806122117106</v>
      </c>
      <c r="S35" s="110">
        <v>5.0463801774544015</v>
      </c>
      <c r="T35" s="111">
        <v>5.5386401666847034</v>
      </c>
      <c r="U35" s="142">
        <v>0.62449549399999993</v>
      </c>
      <c r="V35" s="142">
        <v>1.023008672</v>
      </c>
      <c r="W35" s="142">
        <v>1.2589360279999999</v>
      </c>
      <c r="X35" s="142">
        <v>1.3987751680000002</v>
      </c>
      <c r="Y35" s="143">
        <v>1.5352216949999997</v>
      </c>
      <c r="Z35" s="178">
        <v>32.799999999999997</v>
      </c>
      <c r="AA35" s="185">
        <v>177107.71074932226</v>
      </c>
      <c r="AB35" s="185">
        <v>179364.20693357228</v>
      </c>
      <c r="AC35" s="185">
        <v>196574.97376644728</v>
      </c>
      <c r="AD35" s="63">
        <v>3.0449999999999999</v>
      </c>
      <c r="AE35" s="63">
        <v>5880</v>
      </c>
      <c r="AF35" s="63">
        <v>17052</v>
      </c>
      <c r="AG35" s="183">
        <v>160055.71074932226</v>
      </c>
      <c r="AH35" s="63">
        <v>6166</v>
      </c>
      <c r="AI35" s="63">
        <v>10483</v>
      </c>
    </row>
    <row r="36" spans="1:35" ht="13" x14ac:dyDescent="0.25">
      <c r="A36" s="71" t="s">
        <v>161</v>
      </c>
      <c r="B36" s="133">
        <v>3000</v>
      </c>
      <c r="C36" s="109">
        <v>0.90303223714427527</v>
      </c>
      <c r="D36" s="110">
        <v>3.2238214999999997</v>
      </c>
      <c r="E36" s="110">
        <v>5.2570520000000007</v>
      </c>
      <c r="F36" s="110">
        <v>6.4618915999999995</v>
      </c>
      <c r="G36" s="110">
        <v>7.1757328000000005</v>
      </c>
      <c r="H36" s="111">
        <v>7.8722647499999976</v>
      </c>
      <c r="I36" s="136">
        <v>0.73904762868447671</v>
      </c>
      <c r="J36" s="110">
        <v>2.7505262496628697</v>
      </c>
      <c r="K36" s="110">
        <v>4.4852543857787071</v>
      </c>
      <c r="L36" s="110">
        <v>5.5132092357706526</v>
      </c>
      <c r="M36" s="110">
        <v>6.1222500771109214</v>
      </c>
      <c r="N36" s="111">
        <v>6.7165228717442025</v>
      </c>
      <c r="O36" s="119">
        <v>0.58309163082173709</v>
      </c>
      <c r="P36" s="110">
        <v>2.2796024264260151</v>
      </c>
      <c r="Q36" s="110">
        <v>3.717323832925532</v>
      </c>
      <c r="R36" s="110">
        <v>4.5692802069413228</v>
      </c>
      <c r="S36" s="110">
        <v>5.074045787666825</v>
      </c>
      <c r="T36" s="111">
        <v>5.5665717923799392</v>
      </c>
      <c r="U36" s="142">
        <v>0.63186901399999995</v>
      </c>
      <c r="V36" s="142">
        <v>1.0303821920000003</v>
      </c>
      <c r="W36" s="142">
        <v>1.2665307535999999</v>
      </c>
      <c r="X36" s="142">
        <v>1.4064436288000002</v>
      </c>
      <c r="Y36" s="143">
        <v>1.5429638909999996</v>
      </c>
      <c r="Z36" s="178">
        <v>32.799999999999997</v>
      </c>
      <c r="AA36" s="185">
        <v>182300.29594991563</v>
      </c>
      <c r="AB36" s="185">
        <v>184634.60234741558</v>
      </c>
      <c r="AC36" s="185">
        <v>202438.84389866565</v>
      </c>
      <c r="AD36" s="63">
        <v>3.15</v>
      </c>
      <c r="AE36" s="63">
        <v>5880</v>
      </c>
      <c r="AF36" s="63">
        <v>17640</v>
      </c>
      <c r="AG36" s="183">
        <v>164660.29594991563</v>
      </c>
      <c r="AH36" s="63">
        <v>6166</v>
      </c>
      <c r="AI36" s="63">
        <v>10483</v>
      </c>
    </row>
    <row r="37" spans="1:35" ht="13" x14ac:dyDescent="0.25">
      <c r="A37" s="127" t="s">
        <v>162</v>
      </c>
      <c r="B37" s="66" t="s">
        <v>14</v>
      </c>
      <c r="C37" s="109">
        <v>0.93500000000000005</v>
      </c>
      <c r="D37" s="110">
        <v>3.472</v>
      </c>
      <c r="E37" s="110">
        <v>5.6989999999999998</v>
      </c>
      <c r="F37" s="110">
        <v>7.016</v>
      </c>
      <c r="G37" s="110">
        <v>7.798</v>
      </c>
      <c r="H37" s="111">
        <v>8.56</v>
      </c>
      <c r="I37" s="135">
        <v>0.76521025982994328</v>
      </c>
      <c r="J37" s="110">
        <v>2.9622692009559102</v>
      </c>
      <c r="K37" s="110">
        <v>4.8623191751865589</v>
      </c>
      <c r="L37" s="110">
        <v>5.985967947553763</v>
      </c>
      <c r="M37" s="110">
        <v>6.6531610682759759</v>
      </c>
      <c r="N37" s="112">
        <v>7.3032904263198715</v>
      </c>
      <c r="O37" s="126">
        <v>0.60373334682095114</v>
      </c>
      <c r="P37" s="110">
        <v>2.4550923878853483</v>
      </c>
      <c r="Q37" s="110">
        <v>4.0298305064972926</v>
      </c>
      <c r="R37" s="110">
        <v>4.9610968298973512</v>
      </c>
      <c r="S37" s="110">
        <v>5.5140583066618509</v>
      </c>
      <c r="T37" s="111">
        <v>6.052877546168947</v>
      </c>
      <c r="U37" s="148">
        <v>0.68051200000000001</v>
      </c>
      <c r="V37" s="142">
        <v>1.1170040000000001</v>
      </c>
      <c r="W37" s="142">
        <v>1.3751360000000001</v>
      </c>
      <c r="X37" s="142">
        <v>1.528408</v>
      </c>
      <c r="Y37" s="143">
        <v>1.6777600000000001</v>
      </c>
      <c r="Z37" s="178">
        <v>36.4</v>
      </c>
      <c r="AA37" s="185">
        <v>195210.84918704009</v>
      </c>
      <c r="AB37" s="185">
        <v>197622.96579779009</v>
      </c>
      <c r="AC37" s="185">
        <v>216020.68206741507</v>
      </c>
      <c r="AD37" s="63">
        <v>3.2549999999999999</v>
      </c>
      <c r="AE37" s="63">
        <v>5880</v>
      </c>
      <c r="AF37" s="63">
        <v>18228</v>
      </c>
      <c r="AG37" s="183">
        <v>176982.84918704009</v>
      </c>
      <c r="AH37" s="63">
        <v>6166</v>
      </c>
      <c r="AI37" s="63">
        <v>10483</v>
      </c>
    </row>
    <row r="38" spans="1:35" ht="13" x14ac:dyDescent="0.25">
      <c r="A38" s="128" t="s">
        <v>163</v>
      </c>
      <c r="B38" s="70" t="s">
        <v>15</v>
      </c>
      <c r="C38" s="126">
        <v>0.86114476817947982</v>
      </c>
      <c r="D38" s="129">
        <v>2.8596869999999996</v>
      </c>
      <c r="E38" s="129">
        <v>4.602456000000001</v>
      </c>
      <c r="F38" s="129">
        <v>5.6380679999999987</v>
      </c>
      <c r="G38" s="129">
        <v>6.250896</v>
      </c>
      <c r="H38" s="137">
        <v>6.8488875</v>
      </c>
      <c r="I38" s="135">
        <v>0.70476664364686203</v>
      </c>
      <c r="J38" s="129">
        <v>2.4398510151134802</v>
      </c>
      <c r="K38" s="129">
        <v>3.926760846069913</v>
      </c>
      <c r="L38" s="129">
        <v>4.8103327158107962</v>
      </c>
      <c r="M38" s="129">
        <v>5.3331902935421933</v>
      </c>
      <c r="N38" s="138">
        <v>5.8433895455247473</v>
      </c>
      <c r="O38" s="126">
        <v>0.55604471977577485</v>
      </c>
      <c r="P38" s="129">
        <v>2.0221186017957047</v>
      </c>
      <c r="Q38" s="129">
        <v>3.2544512359381481</v>
      </c>
      <c r="R38" s="129">
        <v>3.9867447664688846</v>
      </c>
      <c r="S38" s="129">
        <v>4.420082715167907</v>
      </c>
      <c r="T38" s="137">
        <v>4.8429295987134546</v>
      </c>
      <c r="U38" s="144">
        <v>0.56049865199999993</v>
      </c>
      <c r="V38" s="144">
        <v>0.90208137600000027</v>
      </c>
      <c r="W38" s="144">
        <v>1.1050613279999999</v>
      </c>
      <c r="X38" s="144">
        <v>1.225175616</v>
      </c>
      <c r="Y38" s="145">
        <v>1.34238195</v>
      </c>
      <c r="Z38" s="179">
        <v>28</v>
      </c>
      <c r="AA38" s="185">
        <v>201174.73357890511</v>
      </c>
      <c r="AB38" s="185">
        <v>203664.66040290508</v>
      </c>
      <c r="AC38" s="185">
        <v>222655.85139090507</v>
      </c>
      <c r="AD38" s="63">
        <v>3.3600000000000003</v>
      </c>
      <c r="AE38" s="63">
        <v>5880</v>
      </c>
      <c r="AF38" s="63">
        <v>18816</v>
      </c>
      <c r="AG38" s="183">
        <v>182358.73357890511</v>
      </c>
      <c r="AH38" s="63">
        <v>6166</v>
      </c>
      <c r="AI38" s="63">
        <v>10483</v>
      </c>
    </row>
    <row r="39" spans="1:35" ht="13" x14ac:dyDescent="0.25">
      <c r="A39" s="127" t="s">
        <v>164</v>
      </c>
      <c r="B39" s="66" t="s">
        <v>16</v>
      </c>
      <c r="C39" s="126">
        <v>0.8964783041985156</v>
      </c>
      <c r="D39" s="129">
        <v>3.0071584999999996</v>
      </c>
      <c r="E39" s="129">
        <v>4.8467480000000016</v>
      </c>
      <c r="F39" s="129">
        <v>5.9395519999999991</v>
      </c>
      <c r="G39" s="129">
        <v>6.5863119999999995</v>
      </c>
      <c r="H39" s="137">
        <v>7.2174112499999996</v>
      </c>
      <c r="I39" s="135">
        <v>0.73368384608305137</v>
      </c>
      <c r="J39" s="129">
        <v>2.5656719490042548</v>
      </c>
      <c r="K39" s="129">
        <v>4.1351878816804897</v>
      </c>
      <c r="L39" s="129">
        <v>5.0675552871762903</v>
      </c>
      <c r="M39" s="129">
        <v>5.6193632446677197</v>
      </c>
      <c r="N39" s="138">
        <v>6.1578096360909269</v>
      </c>
      <c r="O39" s="126">
        <v>0.57885972935416108</v>
      </c>
      <c r="P39" s="129">
        <v>2.1263974488809678</v>
      </c>
      <c r="Q39" s="129">
        <v>3.4271930071424359</v>
      </c>
      <c r="R39" s="129">
        <v>4.1999276793344453</v>
      </c>
      <c r="S39" s="129">
        <v>4.6572593477643789</v>
      </c>
      <c r="T39" s="137">
        <v>5.1035171140878681</v>
      </c>
      <c r="U39" s="144">
        <v>0.58940306599999992</v>
      </c>
      <c r="V39" s="144">
        <v>0.94996260800000032</v>
      </c>
      <c r="W39" s="144">
        <v>1.164152192</v>
      </c>
      <c r="X39" s="144">
        <v>1.290917152</v>
      </c>
      <c r="Y39" s="145">
        <v>1.4146126050000001</v>
      </c>
      <c r="Z39" s="178">
        <v>30.6</v>
      </c>
      <c r="AA39" s="185">
        <v>207302.83005665374</v>
      </c>
      <c r="AB39" s="185">
        <v>209870.56709390369</v>
      </c>
      <c r="AC39" s="185">
        <v>229455.2328002787</v>
      </c>
      <c r="AD39" s="63">
        <v>3.4649999999999999</v>
      </c>
      <c r="AE39" s="63">
        <v>5880</v>
      </c>
      <c r="AF39" s="63">
        <v>19404</v>
      </c>
      <c r="AG39" s="183">
        <v>187898.83005665374</v>
      </c>
      <c r="AH39" s="63">
        <v>6166</v>
      </c>
      <c r="AI39" s="63">
        <v>10483</v>
      </c>
    </row>
    <row r="40" spans="1:35" ht="13" x14ac:dyDescent="0.25">
      <c r="A40" s="71" t="s">
        <v>165</v>
      </c>
      <c r="B40" s="133" t="s">
        <v>17</v>
      </c>
      <c r="C40" s="119">
        <v>0.93181184021755148</v>
      </c>
      <c r="D40" s="120">
        <v>3.1546299999999996</v>
      </c>
      <c r="E40" s="120">
        <v>5.0910400000000013</v>
      </c>
      <c r="F40" s="120">
        <v>6.2410360000000003</v>
      </c>
      <c r="G40" s="120">
        <v>6.9217279999999999</v>
      </c>
      <c r="H40" s="121">
        <v>7.5859350000000001</v>
      </c>
      <c r="I40" s="136">
        <v>0.76260104851924071</v>
      </c>
      <c r="J40" s="120">
        <v>2.6914928828950293</v>
      </c>
      <c r="K40" s="120">
        <v>4.3436149172910659</v>
      </c>
      <c r="L40" s="120">
        <v>5.3247778585417835</v>
      </c>
      <c r="M40" s="120">
        <v>5.9055361957932462</v>
      </c>
      <c r="N40" s="139">
        <v>6.4722297266571065</v>
      </c>
      <c r="O40" s="119">
        <v>0.6016747389325473</v>
      </c>
      <c r="P40" s="120">
        <v>2.2306762959662314</v>
      </c>
      <c r="Q40" s="120">
        <v>3.5999347783467242</v>
      </c>
      <c r="R40" s="120">
        <v>4.4131105922000069</v>
      </c>
      <c r="S40" s="120">
        <v>4.8944359803608517</v>
      </c>
      <c r="T40" s="121">
        <v>5.3641046294622807</v>
      </c>
      <c r="U40" s="144">
        <v>0.61830747999999991</v>
      </c>
      <c r="V40" s="144">
        <v>0.99784384000000026</v>
      </c>
      <c r="W40" s="144">
        <v>1.2232430560000001</v>
      </c>
      <c r="X40" s="144">
        <v>1.356658688</v>
      </c>
      <c r="Y40" s="145">
        <v>1.4868432600000001</v>
      </c>
      <c r="Z40" s="178">
        <v>33.200000000000003</v>
      </c>
      <c r="AA40" s="185">
        <v>213430.9265344023</v>
      </c>
      <c r="AB40" s="185">
        <v>216076.47378490231</v>
      </c>
      <c r="AC40" s="185">
        <v>236254.61420965233</v>
      </c>
      <c r="AD40" s="63">
        <v>3.57</v>
      </c>
      <c r="AE40" s="63">
        <v>5880</v>
      </c>
      <c r="AF40" s="63">
        <v>19992</v>
      </c>
      <c r="AG40" s="183">
        <v>193438.9265344023</v>
      </c>
      <c r="AH40" s="63">
        <v>6166</v>
      </c>
      <c r="AI40" s="63">
        <v>10483</v>
      </c>
    </row>
    <row r="41" spans="1:35" ht="13" x14ac:dyDescent="0.25">
      <c r="A41" s="67" t="s">
        <v>166</v>
      </c>
      <c r="B41" s="132" t="s">
        <v>18</v>
      </c>
      <c r="C41" s="119">
        <v>0.96512631703549956</v>
      </c>
      <c r="D41" s="120">
        <v>3.2960214999999997</v>
      </c>
      <c r="E41" s="120">
        <v>5.3292520000000003</v>
      </c>
      <c r="F41" s="120">
        <v>6.5362575999999999</v>
      </c>
      <c r="G41" s="120">
        <v>7.2508208000000005</v>
      </c>
      <c r="H41" s="121">
        <v>7.94807475</v>
      </c>
      <c r="I41" s="136">
        <v>0.78986583938764787</v>
      </c>
      <c r="J41" s="120">
        <v>2.8121264329315956</v>
      </c>
      <c r="K41" s="120">
        <v>4.5468545690474329</v>
      </c>
      <c r="L41" s="120">
        <v>5.5766574245374407</v>
      </c>
      <c r="M41" s="120">
        <v>6.1863142677103964</v>
      </c>
      <c r="N41" s="139">
        <v>6.781203064176367</v>
      </c>
      <c r="O41" s="119">
        <v>0.62318603367788294</v>
      </c>
      <c r="P41" s="120">
        <v>2.330655902925244</v>
      </c>
      <c r="Q41" s="120">
        <v>3.7683773094247606</v>
      </c>
      <c r="R41" s="120">
        <v>4.6218652877355293</v>
      </c>
      <c r="S41" s="120">
        <v>5.1271414032260232</v>
      </c>
      <c r="T41" s="121">
        <v>5.6201779427041316</v>
      </c>
      <c r="U41" s="144">
        <v>0.64602021399999998</v>
      </c>
      <c r="V41" s="144">
        <v>1.0445333920000002</v>
      </c>
      <c r="W41" s="144">
        <v>1.2811064896</v>
      </c>
      <c r="X41" s="144">
        <v>1.4211608768000001</v>
      </c>
      <c r="Y41" s="145">
        <v>1.5578226510000002</v>
      </c>
      <c r="Z41" s="178">
        <v>34.200000000000003</v>
      </c>
      <c r="AA41" s="185">
        <v>219559.02301215101</v>
      </c>
      <c r="AB41" s="185">
        <v>222282.38047590101</v>
      </c>
      <c r="AC41" s="185">
        <v>243053.99561902598</v>
      </c>
      <c r="AD41" s="63">
        <v>3.6749999999999998</v>
      </c>
      <c r="AE41" s="63">
        <v>5880</v>
      </c>
      <c r="AF41" s="63">
        <v>20580</v>
      </c>
      <c r="AG41" s="183">
        <v>198979.02301215101</v>
      </c>
      <c r="AH41" s="63">
        <v>6166</v>
      </c>
      <c r="AI41" s="63">
        <v>10483</v>
      </c>
    </row>
    <row r="42" spans="1:35" ht="13" x14ac:dyDescent="0.25">
      <c r="A42" s="71" t="s">
        <v>167</v>
      </c>
      <c r="B42" s="133" t="s">
        <v>19</v>
      </c>
      <c r="C42" s="119">
        <v>0.99844079385344753</v>
      </c>
      <c r="D42" s="120">
        <v>3.4374129999999998</v>
      </c>
      <c r="E42" s="120">
        <v>5.5674640000000002</v>
      </c>
      <c r="F42" s="120">
        <v>6.8314791999999995</v>
      </c>
      <c r="G42" s="120">
        <v>7.5799136000000011</v>
      </c>
      <c r="H42" s="121">
        <v>8.3102145000000007</v>
      </c>
      <c r="I42" s="136">
        <v>0.81713063025605492</v>
      </c>
      <c r="J42" s="120">
        <v>2.9327599829681619</v>
      </c>
      <c r="K42" s="120">
        <v>4.7500942208038008</v>
      </c>
      <c r="L42" s="120">
        <v>5.8285369905330988</v>
      </c>
      <c r="M42" s="120">
        <v>6.4670923396275466</v>
      </c>
      <c r="N42" s="139">
        <v>7.0901764016956283</v>
      </c>
      <c r="O42" s="119">
        <v>0.64469732842321847</v>
      </c>
      <c r="P42" s="120">
        <v>2.4306355098842563</v>
      </c>
      <c r="Q42" s="120">
        <v>3.9368198405027974</v>
      </c>
      <c r="R42" s="120">
        <v>4.8306199832710508</v>
      </c>
      <c r="S42" s="120">
        <v>5.3598468260911956</v>
      </c>
      <c r="T42" s="121">
        <v>5.8762512559459816</v>
      </c>
      <c r="U42" s="144">
        <v>0.67373294799999994</v>
      </c>
      <c r="V42" s="144">
        <v>1.0912229440000001</v>
      </c>
      <c r="W42" s="144">
        <v>1.3389699231999999</v>
      </c>
      <c r="X42" s="144">
        <v>1.4856630656000003</v>
      </c>
      <c r="Y42" s="145">
        <v>1.6288020420000002</v>
      </c>
      <c r="Z42" s="178">
        <v>35.200000000000003</v>
      </c>
      <c r="AA42" s="185">
        <v>225687.11948989957</v>
      </c>
      <c r="AB42" s="185">
        <v>228488.28716689965</v>
      </c>
      <c r="AC42" s="185">
        <v>249853.37702839967</v>
      </c>
      <c r="AD42" s="63">
        <v>3.7800000000000002</v>
      </c>
      <c r="AE42" s="63">
        <v>5880</v>
      </c>
      <c r="AF42" s="63">
        <v>21168</v>
      </c>
      <c r="AG42" s="183">
        <v>204519.11948989957</v>
      </c>
      <c r="AH42" s="63">
        <v>6166</v>
      </c>
      <c r="AI42" s="63">
        <v>10483</v>
      </c>
    </row>
    <row r="43" spans="1:35" ht="13" x14ac:dyDescent="0.25">
      <c r="A43" s="67" t="s">
        <v>168</v>
      </c>
      <c r="B43" s="66" t="s">
        <v>20</v>
      </c>
      <c r="C43" s="119">
        <v>1.0307457410708516</v>
      </c>
      <c r="D43" s="120">
        <v>3.5776644999999996</v>
      </c>
      <c r="E43" s="120">
        <v>5.8045360000000006</v>
      </c>
      <c r="F43" s="120">
        <v>7.1255266000000006</v>
      </c>
      <c r="G43" s="120">
        <v>7.9078208000000005</v>
      </c>
      <c r="H43" s="121">
        <v>8.6711572500000003</v>
      </c>
      <c r="I43" s="119">
        <v>0.84356921534057094</v>
      </c>
      <c r="J43" s="120">
        <v>3.0524208985320636</v>
      </c>
      <c r="K43" s="120">
        <v>4.9523612380875051</v>
      </c>
      <c r="L43" s="120">
        <v>6.0794147430219141</v>
      </c>
      <c r="M43" s="120">
        <v>6.7468588716931244</v>
      </c>
      <c r="N43" s="139">
        <v>7.3981284730185912</v>
      </c>
      <c r="O43" s="119">
        <v>0.66555676575202871</v>
      </c>
      <c r="P43" s="120">
        <v>2.5298090093195968</v>
      </c>
      <c r="Q43" s="120">
        <v>4.1044562640571627</v>
      </c>
      <c r="R43" s="120">
        <v>5.0385443880571916</v>
      </c>
      <c r="S43" s="120">
        <v>5.591713897131747</v>
      </c>
      <c r="T43" s="121">
        <v>6.1314781562879759</v>
      </c>
      <c r="U43" s="144">
        <v>0.70122224199999994</v>
      </c>
      <c r="V43" s="144">
        <v>1.1376890560000001</v>
      </c>
      <c r="W43" s="144">
        <v>1.3966032136000002</v>
      </c>
      <c r="X43" s="144">
        <v>1.5499328768000002</v>
      </c>
      <c r="Y43" s="145">
        <v>1.6995468210000002</v>
      </c>
      <c r="Z43" s="178">
        <v>36.299999999999997</v>
      </c>
      <c r="AA43" s="185">
        <v>231812.72790574087</v>
      </c>
      <c r="AB43" s="185">
        <v>234691.70579599094</v>
      </c>
      <c r="AC43" s="185">
        <v>256650.27037586592</v>
      </c>
      <c r="AD43" s="63">
        <v>3.8850000000000002</v>
      </c>
      <c r="AE43" s="63">
        <v>5880</v>
      </c>
      <c r="AF43" s="63">
        <v>21756</v>
      </c>
      <c r="AG43" s="183">
        <v>210056.72790574087</v>
      </c>
      <c r="AH43" s="63">
        <v>6166</v>
      </c>
      <c r="AI43" s="63">
        <v>10483</v>
      </c>
    </row>
    <row r="44" spans="1:35" ht="13" x14ac:dyDescent="0.25">
      <c r="A44" s="71" t="s">
        <v>169</v>
      </c>
      <c r="B44" s="70" t="s">
        <v>21</v>
      </c>
      <c r="C44" s="119">
        <v>1.0630506882882558</v>
      </c>
      <c r="D44" s="120">
        <v>3.7179159999999993</v>
      </c>
      <c r="E44" s="120">
        <v>6.041608000000001</v>
      </c>
      <c r="F44" s="120">
        <v>7.4195740000000008</v>
      </c>
      <c r="G44" s="120">
        <v>8.2357279999999999</v>
      </c>
      <c r="H44" s="121">
        <v>9.0320999999999998</v>
      </c>
      <c r="I44" s="119">
        <v>0.87000780042508685</v>
      </c>
      <c r="J44" s="120">
        <v>3.1720818140959657</v>
      </c>
      <c r="K44" s="120">
        <v>5.1546282553712093</v>
      </c>
      <c r="L44" s="120">
        <v>6.3302924955107285</v>
      </c>
      <c r="M44" s="120">
        <v>7.026625403758703</v>
      </c>
      <c r="N44" s="139">
        <v>7.7060805443415541</v>
      </c>
      <c r="O44" s="119">
        <v>0.68641620308083884</v>
      </c>
      <c r="P44" s="120">
        <v>2.628982508754937</v>
      </c>
      <c r="Q44" s="120">
        <v>4.2720926876115284</v>
      </c>
      <c r="R44" s="120">
        <v>5.2464687928433316</v>
      </c>
      <c r="S44" s="120">
        <v>5.8235809681722994</v>
      </c>
      <c r="T44" s="121">
        <v>6.3867050566299692</v>
      </c>
      <c r="U44" s="144">
        <v>0.72871153599999994</v>
      </c>
      <c r="V44" s="144">
        <v>1.1841551680000002</v>
      </c>
      <c r="W44" s="144">
        <v>1.4542365040000003</v>
      </c>
      <c r="X44" s="144">
        <v>1.614202688</v>
      </c>
      <c r="Y44" s="145">
        <v>1.7702916</v>
      </c>
      <c r="Z44" s="178">
        <v>37.4</v>
      </c>
      <c r="AA44" s="185">
        <v>237940.82438348955</v>
      </c>
      <c r="AB44" s="185">
        <v>240897.61248698953</v>
      </c>
      <c r="AC44" s="185">
        <v>263449.65178523952</v>
      </c>
      <c r="AD44" s="63">
        <v>3.9899999999999998</v>
      </c>
      <c r="AE44" s="63">
        <v>5880</v>
      </c>
      <c r="AF44" s="63">
        <v>22344</v>
      </c>
      <c r="AG44" s="183">
        <v>215596.82438348955</v>
      </c>
      <c r="AH44" s="63">
        <v>6166</v>
      </c>
      <c r="AI44" s="63">
        <v>10483</v>
      </c>
    </row>
    <row r="45" spans="1:35" ht="13" x14ac:dyDescent="0.25">
      <c r="A45" s="67" t="s">
        <v>170</v>
      </c>
      <c r="B45" s="66" t="s">
        <v>22</v>
      </c>
      <c r="C45" s="119">
        <v>1.0983842243072917</v>
      </c>
      <c r="D45" s="120">
        <v>3.7578159999999992</v>
      </c>
      <c r="E45" s="120">
        <v>6.0815080000000012</v>
      </c>
      <c r="F45" s="120">
        <v>7.4606710000000005</v>
      </c>
      <c r="G45" s="120">
        <v>8.2772240000000004</v>
      </c>
      <c r="H45" s="121">
        <v>9.073995</v>
      </c>
      <c r="I45" s="119">
        <v>0.89892500286127608</v>
      </c>
      <c r="J45" s="120">
        <v>3.206124020639209</v>
      </c>
      <c r="K45" s="120">
        <v>5.1886704619144526</v>
      </c>
      <c r="L45" s="120">
        <v>6.3653559682502685</v>
      </c>
      <c r="M45" s="120">
        <v>7.0620292985636759</v>
      </c>
      <c r="N45" s="139">
        <v>7.7418248612119598</v>
      </c>
      <c r="O45" s="119">
        <v>0.70923121265922506</v>
      </c>
      <c r="P45" s="120">
        <v>2.6571962720834579</v>
      </c>
      <c r="Q45" s="120">
        <v>4.3003064509400488</v>
      </c>
      <c r="R45" s="120">
        <v>5.2755289690717078</v>
      </c>
      <c r="S45" s="120">
        <v>5.8529232820339612</v>
      </c>
      <c r="T45" s="121">
        <v>6.4163295081249165</v>
      </c>
      <c r="U45" s="144">
        <v>0.736531936</v>
      </c>
      <c r="V45" s="144">
        <v>1.1919755680000002</v>
      </c>
      <c r="W45" s="144">
        <v>1.4622915160000001</v>
      </c>
      <c r="X45" s="144">
        <v>1.6223359040000001</v>
      </c>
      <c r="Y45" s="145">
        <v>1.77850302</v>
      </c>
      <c r="Z45" s="178">
        <v>37.4</v>
      </c>
      <c r="AA45" s="185">
        <v>243907.19683726184</v>
      </c>
      <c r="AB45" s="185">
        <v>246941.79515401181</v>
      </c>
      <c r="AC45" s="185">
        <v>270087.30917063681</v>
      </c>
      <c r="AD45" s="63">
        <v>4.0949999999999998</v>
      </c>
      <c r="AE45" s="63">
        <v>5880</v>
      </c>
      <c r="AF45" s="63">
        <v>22932</v>
      </c>
      <c r="AG45" s="183">
        <v>220975.19683726184</v>
      </c>
      <c r="AH45" s="63">
        <v>6166</v>
      </c>
      <c r="AI45" s="63">
        <v>10483</v>
      </c>
    </row>
    <row r="46" spans="1:35" ht="13" x14ac:dyDescent="0.25">
      <c r="A46" s="71" t="s">
        <v>171</v>
      </c>
      <c r="B46" s="70" t="s">
        <v>23</v>
      </c>
      <c r="C46" s="119">
        <v>1.1337177603263273</v>
      </c>
      <c r="D46" s="120">
        <v>3.7977159999999994</v>
      </c>
      <c r="E46" s="120">
        <v>6.1214080000000006</v>
      </c>
      <c r="F46" s="120">
        <v>7.5017680000000002</v>
      </c>
      <c r="G46" s="120">
        <v>8.3187200000000008</v>
      </c>
      <c r="H46" s="121">
        <v>9.1158900000000003</v>
      </c>
      <c r="I46" s="119">
        <v>0.92784220529746542</v>
      </c>
      <c r="J46" s="120">
        <v>3.2401662271824523</v>
      </c>
      <c r="K46" s="120">
        <v>5.2227126684576959</v>
      </c>
      <c r="L46" s="120">
        <v>6.4004194409898094</v>
      </c>
      <c r="M46" s="120">
        <v>7.0974331933686496</v>
      </c>
      <c r="N46" s="139">
        <v>7.7775691780823655</v>
      </c>
      <c r="O46" s="119">
        <v>0.73204622223761129</v>
      </c>
      <c r="P46" s="120">
        <v>2.6854100354119792</v>
      </c>
      <c r="Q46" s="120">
        <v>4.3285202142685701</v>
      </c>
      <c r="R46" s="120">
        <v>5.3045891453000849</v>
      </c>
      <c r="S46" s="120">
        <v>5.8822655958956238</v>
      </c>
      <c r="T46" s="121">
        <v>6.4459539596198638</v>
      </c>
      <c r="U46" s="144">
        <v>0.74435233599999995</v>
      </c>
      <c r="V46" s="144">
        <v>1.1997959680000001</v>
      </c>
      <c r="W46" s="144">
        <v>1.4703465280000001</v>
      </c>
      <c r="X46" s="144">
        <v>1.6304691200000001</v>
      </c>
      <c r="Y46" s="145">
        <v>1.7867144400000001</v>
      </c>
      <c r="Z46" s="178">
        <v>37.4</v>
      </c>
      <c r="AA46" s="185">
        <v>249871.08122912684</v>
      </c>
      <c r="AB46" s="185">
        <v>252983.48975912682</v>
      </c>
      <c r="AC46" s="185">
        <v>276722.47849412682</v>
      </c>
      <c r="AD46" s="63">
        <v>4.2</v>
      </c>
      <c r="AE46" s="63">
        <v>5880</v>
      </c>
      <c r="AF46" s="63">
        <v>23520</v>
      </c>
      <c r="AG46" s="183">
        <v>226351.08122912684</v>
      </c>
      <c r="AH46" s="63">
        <v>6166</v>
      </c>
      <c r="AI46" s="63">
        <v>10483</v>
      </c>
    </row>
    <row r="47" spans="1:35" ht="13" x14ac:dyDescent="0.25">
      <c r="A47" s="67" t="s">
        <v>172</v>
      </c>
      <c r="B47" s="74" t="s">
        <v>24</v>
      </c>
      <c r="C47" s="119">
        <v>1.1670322371442752</v>
      </c>
      <c r="D47" s="120">
        <v>4.0466789999999992</v>
      </c>
      <c r="E47" s="120">
        <v>6.564012</v>
      </c>
      <c r="F47" s="120">
        <v>8.0573766000000013</v>
      </c>
      <c r="G47" s="120">
        <v>8.9417328000000005</v>
      </c>
      <c r="H47" s="121">
        <v>9.8046584999999986</v>
      </c>
      <c r="I47" s="119">
        <v>0.95510699616587236</v>
      </c>
      <c r="J47" s="120">
        <v>3.4525785045665494</v>
      </c>
      <c r="K47" s="120">
        <v>5.6003371492813958</v>
      </c>
      <c r="L47" s="120">
        <v>6.8744581056114207</v>
      </c>
      <c r="M47" s="120">
        <v>7.6289803216063516</v>
      </c>
      <c r="N47" s="121">
        <v>8.365218289297399</v>
      </c>
      <c r="O47" s="119">
        <v>0.75355751698294671</v>
      </c>
      <c r="P47" s="120">
        <v>2.8614547261277337</v>
      </c>
      <c r="Q47" s="120">
        <v>4.6414907532223744</v>
      </c>
      <c r="R47" s="120">
        <v>5.6974665774727908</v>
      </c>
      <c r="S47" s="120">
        <v>6.3228053374956055</v>
      </c>
      <c r="T47" s="121">
        <v>6.9329903367411791</v>
      </c>
      <c r="U47" s="144">
        <v>0.79314908399999995</v>
      </c>
      <c r="V47" s="144">
        <v>1.2865463520000002</v>
      </c>
      <c r="W47" s="144">
        <v>1.5792458136</v>
      </c>
      <c r="X47" s="144">
        <v>1.7525796288</v>
      </c>
      <c r="Y47" s="145">
        <v>1.9217130660000001</v>
      </c>
      <c r="Z47" s="178">
        <v>41</v>
      </c>
      <c r="AA47" s="185">
        <v>256031.52251167074</v>
      </c>
      <c r="AB47" s="185">
        <v>259221.74125492078</v>
      </c>
      <c r="AC47" s="185">
        <v>283554.20470829576</v>
      </c>
      <c r="AD47" s="63">
        <v>4.3049999999999997</v>
      </c>
      <c r="AE47" s="63">
        <v>5880</v>
      </c>
      <c r="AF47" s="63">
        <v>24107.999999999996</v>
      </c>
      <c r="AG47" s="183">
        <v>231923.52251167074</v>
      </c>
      <c r="AH47" s="63">
        <v>6166</v>
      </c>
      <c r="AI47" s="63">
        <v>10483</v>
      </c>
    </row>
    <row r="48" spans="1:35" ht="13" x14ac:dyDescent="0.25">
      <c r="A48" s="71" t="s">
        <v>173</v>
      </c>
      <c r="B48" s="70" t="s">
        <v>25</v>
      </c>
      <c r="C48" s="119">
        <v>1.200346713962223</v>
      </c>
      <c r="D48" s="120">
        <v>4.2956419999999991</v>
      </c>
      <c r="E48" s="120">
        <v>7.0066160000000002</v>
      </c>
      <c r="F48" s="120">
        <v>8.6129852000000007</v>
      </c>
      <c r="G48" s="120">
        <v>9.5647455999999984</v>
      </c>
      <c r="H48" s="121">
        <v>10.493426999999999</v>
      </c>
      <c r="I48" s="119">
        <v>0.9823717870342793</v>
      </c>
      <c r="J48" s="120">
        <v>3.6649907819506469</v>
      </c>
      <c r="K48" s="120">
        <v>5.9779616301050966</v>
      </c>
      <c r="L48" s="120">
        <v>7.3484967702330311</v>
      </c>
      <c r="M48" s="120">
        <v>8.1605274498440536</v>
      </c>
      <c r="N48" s="121">
        <v>8.9528674005124333</v>
      </c>
      <c r="O48" s="119">
        <v>0.77506881172828224</v>
      </c>
      <c r="P48" s="120">
        <v>3.0374994168434881</v>
      </c>
      <c r="Q48" s="120">
        <v>4.9544612921761777</v>
      </c>
      <c r="R48" s="120">
        <v>6.0903440096454968</v>
      </c>
      <c r="S48" s="120">
        <v>6.7633450790955862</v>
      </c>
      <c r="T48" s="121">
        <v>7.4200267138624953</v>
      </c>
      <c r="U48" s="144">
        <v>0.84194583199999984</v>
      </c>
      <c r="V48" s="144">
        <v>1.3732967360000001</v>
      </c>
      <c r="W48" s="144">
        <v>1.6881450992000002</v>
      </c>
      <c r="X48" s="144">
        <v>1.8746901375999998</v>
      </c>
      <c r="Y48" s="145">
        <v>2.0567116919999999</v>
      </c>
      <c r="Z48" s="178">
        <v>44.6</v>
      </c>
      <c r="AA48" s="185">
        <v>262191.96379421465</v>
      </c>
      <c r="AB48" s="185">
        <v>265459.99275071471</v>
      </c>
      <c r="AC48" s="185">
        <v>290385.9309224647</v>
      </c>
      <c r="AD48" s="63">
        <v>4.41</v>
      </c>
      <c r="AE48" s="63">
        <v>5880</v>
      </c>
      <c r="AF48" s="63">
        <v>24696</v>
      </c>
      <c r="AG48" s="183">
        <v>237495.96379421465</v>
      </c>
      <c r="AH48" s="63">
        <v>6166</v>
      </c>
      <c r="AI48" s="63">
        <v>10483</v>
      </c>
    </row>
    <row r="49" spans="1:35" ht="13" x14ac:dyDescent="0.25">
      <c r="A49" s="67" t="s">
        <v>174</v>
      </c>
      <c r="B49" s="66" t="s">
        <v>26</v>
      </c>
      <c r="C49" s="119">
        <v>1.2326516611796272</v>
      </c>
      <c r="D49" s="120">
        <v>4.4358934999999988</v>
      </c>
      <c r="E49" s="120">
        <v>7.2436880000000006</v>
      </c>
      <c r="F49" s="120">
        <v>8.9070326000000009</v>
      </c>
      <c r="G49" s="120">
        <v>9.8926528000000005</v>
      </c>
      <c r="H49" s="121">
        <v>10.85436975</v>
      </c>
      <c r="I49" s="119">
        <v>1.0088103721187953</v>
      </c>
      <c r="J49" s="120">
        <v>3.7846516975145486</v>
      </c>
      <c r="K49" s="120">
        <v>6.1802286473888017</v>
      </c>
      <c r="L49" s="120">
        <v>7.5993745227218445</v>
      </c>
      <c r="M49" s="120">
        <v>8.4402939819096332</v>
      </c>
      <c r="N49" s="121">
        <v>9.2608194718353971</v>
      </c>
      <c r="O49" s="119">
        <v>0.79592824905709247</v>
      </c>
      <c r="P49" s="120">
        <v>3.1366729162788287</v>
      </c>
      <c r="Q49" s="120">
        <v>5.1220977157305434</v>
      </c>
      <c r="R49" s="120">
        <v>6.2982684144316359</v>
      </c>
      <c r="S49" s="120">
        <v>6.9952121501361395</v>
      </c>
      <c r="T49" s="121">
        <v>7.6752536142044896</v>
      </c>
      <c r="U49" s="144">
        <v>0.86943512599999973</v>
      </c>
      <c r="V49" s="144">
        <v>1.4197628480000004</v>
      </c>
      <c r="W49" s="144">
        <v>1.7457783896000001</v>
      </c>
      <c r="X49" s="144">
        <v>1.9389599488</v>
      </c>
      <c r="Y49" s="145">
        <v>2.1274564709999999</v>
      </c>
      <c r="Z49" s="178">
        <v>45.7</v>
      </c>
      <c r="AA49" s="185">
        <v>268320.06027196319</v>
      </c>
      <c r="AB49" s="185">
        <v>271665.89944171323</v>
      </c>
      <c r="AC49" s="185">
        <v>297185.31233183824</v>
      </c>
      <c r="AD49" s="63">
        <v>4.5149999999999997</v>
      </c>
      <c r="AE49" s="63">
        <v>5880</v>
      </c>
      <c r="AF49" s="63">
        <v>25284</v>
      </c>
      <c r="AG49" s="183">
        <v>243036.06027196322</v>
      </c>
      <c r="AH49" s="63">
        <v>6166</v>
      </c>
      <c r="AI49" s="63">
        <v>10483</v>
      </c>
    </row>
    <row r="50" spans="1:35" ht="13" x14ac:dyDescent="0.25">
      <c r="A50" s="71" t="s">
        <v>175</v>
      </c>
      <c r="B50" s="70" t="s">
        <v>27</v>
      </c>
      <c r="C50" s="119">
        <v>1.2649566083970316</v>
      </c>
      <c r="D50" s="120">
        <v>4.5761449999999986</v>
      </c>
      <c r="E50" s="120">
        <v>7.4807600000000019</v>
      </c>
      <c r="F50" s="120">
        <v>9.2010799999999993</v>
      </c>
      <c r="G50" s="120">
        <v>10.220560000000001</v>
      </c>
      <c r="H50" s="121">
        <v>11.2153125</v>
      </c>
      <c r="I50" s="119">
        <v>1.0352489572033114</v>
      </c>
      <c r="J50" s="120">
        <v>3.9043126130784502</v>
      </c>
      <c r="K50" s="120">
        <v>6.382495664672506</v>
      </c>
      <c r="L50" s="120">
        <v>7.850252275210658</v>
      </c>
      <c r="M50" s="120">
        <v>8.7200605139752128</v>
      </c>
      <c r="N50" s="121">
        <v>9.5687715431583609</v>
      </c>
      <c r="O50" s="119">
        <v>0.81678768638590282</v>
      </c>
      <c r="P50" s="120">
        <v>3.2358464157141689</v>
      </c>
      <c r="Q50" s="120">
        <v>5.2897341392849082</v>
      </c>
      <c r="R50" s="120">
        <v>6.5061928192177758</v>
      </c>
      <c r="S50" s="120">
        <v>7.2270792211766928</v>
      </c>
      <c r="T50" s="121">
        <v>7.9304805145464847</v>
      </c>
      <c r="U50" s="144">
        <v>0.89692441999999972</v>
      </c>
      <c r="V50" s="144">
        <v>1.4662289600000005</v>
      </c>
      <c r="W50" s="144">
        <v>1.80341168</v>
      </c>
      <c r="X50" s="144">
        <v>2.0032297600000004</v>
      </c>
      <c r="Y50" s="145">
        <v>2.1982012499999999</v>
      </c>
      <c r="Z50" s="178">
        <v>46.8</v>
      </c>
      <c r="AA50" s="185">
        <v>274448.1567497119</v>
      </c>
      <c r="AB50" s="185">
        <v>277871.80613271188</v>
      </c>
      <c r="AC50" s="185">
        <v>303984.6937412119</v>
      </c>
      <c r="AD50" s="63">
        <v>4.62</v>
      </c>
      <c r="AE50" s="63">
        <v>5880</v>
      </c>
      <c r="AF50" s="63">
        <v>25872.000000000004</v>
      </c>
      <c r="AG50" s="183">
        <v>248576.15674971187</v>
      </c>
      <c r="AH50" s="63">
        <v>6166</v>
      </c>
      <c r="AI50" s="63">
        <v>10483</v>
      </c>
    </row>
    <row r="51" spans="1:35" ht="13" x14ac:dyDescent="0.25">
      <c r="A51" s="67" t="s">
        <v>176</v>
      </c>
      <c r="B51" s="66" t="s">
        <v>28</v>
      </c>
      <c r="C51" s="119">
        <v>1.3002901444160675</v>
      </c>
      <c r="D51" s="120">
        <v>4.7236164999999986</v>
      </c>
      <c r="E51" s="120">
        <v>7.7250520000000016</v>
      </c>
      <c r="F51" s="120">
        <v>9.5025639999999996</v>
      </c>
      <c r="G51" s="120">
        <v>10.555976000000001</v>
      </c>
      <c r="H51" s="121">
        <v>11.583836250000001</v>
      </c>
      <c r="I51" s="119">
        <v>1.0641661596395009</v>
      </c>
      <c r="J51" s="120">
        <v>4.0301335469692248</v>
      </c>
      <c r="K51" s="120">
        <v>6.5909227002830821</v>
      </c>
      <c r="L51" s="120">
        <v>8.1074748465761513</v>
      </c>
      <c r="M51" s="120">
        <v>9.0062334651007401</v>
      </c>
      <c r="N51" s="121">
        <v>9.8831916337245413</v>
      </c>
      <c r="O51" s="119">
        <v>0.83960269596428905</v>
      </c>
      <c r="P51" s="120">
        <v>3.340125262799432</v>
      </c>
      <c r="Q51" s="120">
        <v>5.4624759104891965</v>
      </c>
      <c r="R51" s="120">
        <v>6.7193757320833356</v>
      </c>
      <c r="S51" s="120">
        <v>7.4642558537731656</v>
      </c>
      <c r="T51" s="121">
        <v>8.1910680299208991</v>
      </c>
      <c r="U51" s="144">
        <v>0.92582883399999971</v>
      </c>
      <c r="V51" s="144">
        <v>1.5141101920000004</v>
      </c>
      <c r="W51" s="144">
        <v>1.8625025439999998</v>
      </c>
      <c r="X51" s="144">
        <v>2.0689712960000004</v>
      </c>
      <c r="Y51" s="145">
        <v>2.2704319050000001</v>
      </c>
      <c r="Z51" s="178">
        <v>49.3</v>
      </c>
      <c r="AA51" s="185">
        <v>280608.59803225572</v>
      </c>
      <c r="AB51" s="185">
        <v>284110.05762850575</v>
      </c>
      <c r="AC51" s="185">
        <v>310816.41995538073</v>
      </c>
      <c r="AD51" s="63">
        <v>4.7249999999999996</v>
      </c>
      <c r="AE51" s="63">
        <v>5880</v>
      </c>
      <c r="AF51" s="63">
        <v>26460</v>
      </c>
      <c r="AG51" s="183">
        <v>254148.59803225572</v>
      </c>
      <c r="AH51" s="63">
        <v>6166</v>
      </c>
      <c r="AI51" s="63">
        <v>10483</v>
      </c>
    </row>
    <row r="52" spans="1:35" ht="13" x14ac:dyDescent="0.25">
      <c r="A52" s="71" t="s">
        <v>177</v>
      </c>
      <c r="B52" s="70" t="s">
        <v>29</v>
      </c>
      <c r="C52" s="119">
        <v>1.3356236804351032</v>
      </c>
      <c r="D52" s="120">
        <v>4.8710879999999985</v>
      </c>
      <c r="E52" s="120">
        <v>7.9693440000000013</v>
      </c>
      <c r="F52" s="120">
        <v>9.8040479999999981</v>
      </c>
      <c r="G52" s="120">
        <v>10.891392000000002</v>
      </c>
      <c r="H52" s="121">
        <v>11.952360000000001</v>
      </c>
      <c r="I52" s="119">
        <v>1.0930833620756901</v>
      </c>
      <c r="J52" s="120">
        <v>4.1559544808599993</v>
      </c>
      <c r="K52" s="120">
        <v>6.7993497358936583</v>
      </c>
      <c r="L52" s="120">
        <v>8.3646974179416436</v>
      </c>
      <c r="M52" s="120">
        <v>9.2924064162262674</v>
      </c>
      <c r="N52" s="121">
        <v>10.197611724290722</v>
      </c>
      <c r="O52" s="119">
        <v>0.86241770554267527</v>
      </c>
      <c r="P52" s="120">
        <v>3.4444041098846951</v>
      </c>
      <c r="Q52" s="120">
        <v>5.6352176816934838</v>
      </c>
      <c r="R52" s="120">
        <v>6.9325586449488963</v>
      </c>
      <c r="S52" s="120">
        <v>7.7014324863696384</v>
      </c>
      <c r="T52" s="121">
        <v>8.4516555452953117</v>
      </c>
      <c r="U52" s="144">
        <v>0.9547332479999997</v>
      </c>
      <c r="V52" s="144">
        <v>1.5619914240000004</v>
      </c>
      <c r="W52" s="144">
        <v>1.9215934079999997</v>
      </c>
      <c r="X52" s="144">
        <v>2.1347128320000004</v>
      </c>
      <c r="Y52" s="145">
        <v>2.3426625600000004</v>
      </c>
      <c r="Z52" s="178">
        <v>51.8</v>
      </c>
      <c r="AA52" s="185">
        <v>286769.03931479971</v>
      </c>
      <c r="AB52" s="185">
        <v>290348.30912429967</v>
      </c>
      <c r="AC52" s="185">
        <v>317648.14616954973</v>
      </c>
      <c r="AD52" s="63">
        <v>4.83</v>
      </c>
      <c r="AE52" s="63">
        <v>5880</v>
      </c>
      <c r="AF52" s="63">
        <v>27047.999999999996</v>
      </c>
      <c r="AG52" s="183">
        <v>259721.03931479971</v>
      </c>
      <c r="AH52" s="63">
        <v>6166</v>
      </c>
      <c r="AI52" s="63">
        <v>10483</v>
      </c>
    </row>
    <row r="53" spans="1:35" ht="13" x14ac:dyDescent="0.25">
      <c r="A53" s="67" t="s">
        <v>178</v>
      </c>
      <c r="B53" s="66" t="s">
        <v>30</v>
      </c>
      <c r="C53" s="119">
        <v>1.3689381572530512</v>
      </c>
      <c r="D53" s="120">
        <v>5.0124794999999995</v>
      </c>
      <c r="E53" s="120">
        <v>8.2075560000000003</v>
      </c>
      <c r="F53" s="120">
        <v>10.0992696</v>
      </c>
      <c r="G53" s="120">
        <v>11.220484800000001</v>
      </c>
      <c r="H53" s="121">
        <v>12.314499750000001</v>
      </c>
      <c r="I53" s="119">
        <v>1.1203481529440973</v>
      </c>
      <c r="J53" s="120">
        <v>4.2765880308965656</v>
      </c>
      <c r="K53" s="120">
        <v>7.0025893876500263</v>
      </c>
      <c r="L53" s="120">
        <v>8.6165769839373016</v>
      </c>
      <c r="M53" s="120">
        <v>9.5731844881434167</v>
      </c>
      <c r="N53" s="121">
        <v>10.506585061809982</v>
      </c>
      <c r="O53" s="119">
        <v>0.88392900028801091</v>
      </c>
      <c r="P53" s="120">
        <v>3.5443837168437078</v>
      </c>
      <c r="Q53" s="120">
        <v>5.8036602127715202</v>
      </c>
      <c r="R53" s="120">
        <v>7.1413133404844196</v>
      </c>
      <c r="S53" s="120">
        <v>7.9341379092348099</v>
      </c>
      <c r="T53" s="121">
        <v>8.7077288585371626</v>
      </c>
      <c r="U53" s="144">
        <v>0.98244598199999988</v>
      </c>
      <c r="V53" s="144">
        <v>1.6086809760000003</v>
      </c>
      <c r="W53" s="144">
        <v>1.9794568415999998</v>
      </c>
      <c r="X53" s="144">
        <v>2.1992150208000005</v>
      </c>
      <c r="Y53" s="145">
        <v>2.4136419510000007</v>
      </c>
      <c r="Z53" s="178">
        <v>52.9</v>
      </c>
      <c r="AA53" s="185">
        <v>292732.92370666465</v>
      </c>
      <c r="AB53" s="185">
        <v>296390.00372941466</v>
      </c>
      <c r="AC53" s="185">
        <v>324283.31549303961</v>
      </c>
      <c r="AD53" s="63">
        <v>4.9350000000000005</v>
      </c>
      <c r="AE53" s="63">
        <v>5880</v>
      </c>
      <c r="AF53" s="63">
        <v>27636</v>
      </c>
      <c r="AG53" s="183">
        <v>265096.92370666465</v>
      </c>
      <c r="AH53" s="63">
        <v>6166</v>
      </c>
      <c r="AI53" s="63">
        <v>10483</v>
      </c>
    </row>
    <row r="54" spans="1:35" ht="13" x14ac:dyDescent="0.25">
      <c r="A54" s="71" t="s">
        <v>179</v>
      </c>
      <c r="B54" s="70" t="s">
        <v>31</v>
      </c>
      <c r="C54" s="119">
        <v>1.4022526340709993</v>
      </c>
      <c r="D54" s="120">
        <v>5.1538709999999996</v>
      </c>
      <c r="E54" s="120">
        <v>8.4457680000000011</v>
      </c>
      <c r="F54" s="120">
        <v>10.394491199999999</v>
      </c>
      <c r="G54" s="120">
        <v>11.549577600000001</v>
      </c>
      <c r="H54" s="121">
        <v>12.676639500000002</v>
      </c>
      <c r="I54" s="119">
        <v>1.1476129438125044</v>
      </c>
      <c r="J54" s="120">
        <v>4.3972215809331328</v>
      </c>
      <c r="K54" s="120">
        <v>7.2058290394063942</v>
      </c>
      <c r="L54" s="120">
        <v>8.8684565499329597</v>
      </c>
      <c r="M54" s="120">
        <v>9.853962560060566</v>
      </c>
      <c r="N54" s="121">
        <v>10.815558399329245</v>
      </c>
      <c r="O54" s="119">
        <v>0.90544029503334644</v>
      </c>
      <c r="P54" s="120">
        <v>3.6443633238027209</v>
      </c>
      <c r="Q54" s="120">
        <v>5.9721027438495575</v>
      </c>
      <c r="R54" s="120">
        <v>7.350068036019942</v>
      </c>
      <c r="S54" s="120">
        <v>8.1668433320999814</v>
      </c>
      <c r="T54" s="121">
        <v>8.9638021717790135</v>
      </c>
      <c r="U54" s="144">
        <v>1.0101587160000001</v>
      </c>
      <c r="V54" s="144">
        <v>1.6553705280000002</v>
      </c>
      <c r="W54" s="144">
        <v>2.0373202751999999</v>
      </c>
      <c r="X54" s="144">
        <v>2.2637172096000002</v>
      </c>
      <c r="Y54" s="145">
        <v>2.4846213420000005</v>
      </c>
      <c r="Z54" s="178">
        <v>54</v>
      </c>
      <c r="AA54" s="185">
        <v>298699.29616043693</v>
      </c>
      <c r="AB54" s="185">
        <v>302434.18639643688</v>
      </c>
      <c r="AC54" s="185">
        <v>330920.97287843697</v>
      </c>
      <c r="AD54" s="63">
        <v>5.04</v>
      </c>
      <c r="AE54" s="63">
        <v>5880</v>
      </c>
      <c r="AF54" s="63">
        <v>28224</v>
      </c>
      <c r="AG54" s="183">
        <v>270475.29616043693</v>
      </c>
      <c r="AH54" s="63">
        <v>6166</v>
      </c>
      <c r="AI54" s="63">
        <v>10483</v>
      </c>
    </row>
    <row r="55" spans="1:35" ht="13" x14ac:dyDescent="0.25">
      <c r="A55" s="67" t="s">
        <v>180</v>
      </c>
      <c r="B55" s="66" t="s">
        <v>32</v>
      </c>
      <c r="C55" s="119">
        <v>1.4345575812884035</v>
      </c>
      <c r="D55" s="120">
        <v>5.2941225000000003</v>
      </c>
      <c r="E55" s="120">
        <v>8.6828400000000023</v>
      </c>
      <c r="F55" s="120">
        <v>10.688538599999998</v>
      </c>
      <c r="G55" s="120">
        <v>11.877484800000001</v>
      </c>
      <c r="H55" s="121">
        <v>13.03758225</v>
      </c>
      <c r="I55" s="119">
        <v>1.1740515288970204</v>
      </c>
      <c r="J55" s="120">
        <v>4.5168824964970344</v>
      </c>
      <c r="K55" s="120">
        <v>7.4080960566900984</v>
      </c>
      <c r="L55" s="120">
        <v>9.1193343024217732</v>
      </c>
      <c r="M55" s="120">
        <v>10.133729092126144</v>
      </c>
      <c r="N55" s="121">
        <v>11.123510470652207</v>
      </c>
      <c r="O55" s="119">
        <v>0.92629973236215668</v>
      </c>
      <c r="P55" s="120">
        <v>3.7435368232380615</v>
      </c>
      <c r="Q55" s="120">
        <v>6.1397391674039223</v>
      </c>
      <c r="R55" s="120">
        <v>7.5579924408060819</v>
      </c>
      <c r="S55" s="120">
        <v>8.3987104031405337</v>
      </c>
      <c r="T55" s="121">
        <v>9.2190290721210069</v>
      </c>
      <c r="U55" s="144">
        <v>1.0376480100000001</v>
      </c>
      <c r="V55" s="144">
        <v>1.7018366400000002</v>
      </c>
      <c r="W55" s="144">
        <v>2.0949535656</v>
      </c>
      <c r="X55" s="144">
        <v>2.3279870208000002</v>
      </c>
      <c r="Y55" s="145">
        <v>2.5553661210000005</v>
      </c>
      <c r="Z55" s="178">
        <v>55.1</v>
      </c>
      <c r="AA55" s="185">
        <v>304824.90457627823</v>
      </c>
      <c r="AB55" s="185">
        <v>308637.60502552823</v>
      </c>
      <c r="AC55" s="185">
        <v>337717.86622590327</v>
      </c>
      <c r="AD55" s="63">
        <v>5.1450000000000005</v>
      </c>
      <c r="AE55" s="63">
        <v>5880</v>
      </c>
      <c r="AF55" s="63">
        <v>28812.000000000004</v>
      </c>
      <c r="AG55" s="183">
        <v>276012.90457627823</v>
      </c>
      <c r="AH55" s="63">
        <v>6166</v>
      </c>
      <c r="AI55" s="63">
        <v>10483</v>
      </c>
    </row>
    <row r="56" spans="1:35" ht="13" x14ac:dyDescent="0.25">
      <c r="A56" s="71" t="s">
        <v>181</v>
      </c>
      <c r="B56" s="70" t="s">
        <v>33</v>
      </c>
      <c r="C56" s="119">
        <v>1.4668625285058075</v>
      </c>
      <c r="D56" s="120">
        <v>5.434374</v>
      </c>
      <c r="E56" s="120">
        <v>8.9199120000000018</v>
      </c>
      <c r="F56" s="120">
        <v>10.982585999999998</v>
      </c>
      <c r="G56" s="120">
        <v>12.205392</v>
      </c>
      <c r="H56" s="121">
        <v>13.398524999999999</v>
      </c>
      <c r="I56" s="119">
        <v>1.2004901139815363</v>
      </c>
      <c r="J56" s="120">
        <v>4.636543412060937</v>
      </c>
      <c r="K56" s="120">
        <v>7.6103630739738026</v>
      </c>
      <c r="L56" s="120">
        <v>9.3702120549105885</v>
      </c>
      <c r="M56" s="120">
        <v>10.413495624191722</v>
      </c>
      <c r="N56" s="121">
        <v>11.431462541975169</v>
      </c>
      <c r="O56" s="119">
        <v>0.94715916969096681</v>
      </c>
      <c r="P56" s="120">
        <v>3.8427103226734021</v>
      </c>
      <c r="Q56" s="120">
        <v>6.307375590958288</v>
      </c>
      <c r="R56" s="120">
        <v>7.765916845592221</v>
      </c>
      <c r="S56" s="120">
        <v>8.6305774741810843</v>
      </c>
      <c r="T56" s="121">
        <v>9.4742559724630002</v>
      </c>
      <c r="U56" s="144">
        <v>1.0651373040000001</v>
      </c>
      <c r="V56" s="144">
        <v>1.7483027520000005</v>
      </c>
      <c r="W56" s="144">
        <v>2.1525868559999997</v>
      </c>
      <c r="X56" s="144">
        <v>2.3922568320000002</v>
      </c>
      <c r="Y56" s="145">
        <v>2.6261109</v>
      </c>
      <c r="Z56" s="178">
        <v>56.2</v>
      </c>
      <c r="AA56" s="185">
        <v>310953.00105402688</v>
      </c>
      <c r="AB56" s="185">
        <v>314843.51171652693</v>
      </c>
      <c r="AC56" s="185">
        <v>344517.24763527687</v>
      </c>
      <c r="AD56" s="63">
        <v>5.25</v>
      </c>
      <c r="AE56" s="63">
        <v>5880</v>
      </c>
      <c r="AF56" s="63">
        <v>29400</v>
      </c>
      <c r="AG56" s="183">
        <v>281553.00105402688</v>
      </c>
      <c r="AH56" s="63">
        <v>6166</v>
      </c>
      <c r="AI56" s="63">
        <v>10483</v>
      </c>
    </row>
    <row r="57" spans="1:35" ht="13" x14ac:dyDescent="0.25">
      <c r="A57" s="67" t="s">
        <v>182</v>
      </c>
      <c r="B57" s="66" t="s">
        <v>34</v>
      </c>
      <c r="C57" s="119">
        <v>1.5021960645248431</v>
      </c>
      <c r="D57" s="120">
        <v>5.4742739999999994</v>
      </c>
      <c r="E57" s="120">
        <v>8.9598120000000012</v>
      </c>
      <c r="F57" s="120">
        <v>11.023682999999998</v>
      </c>
      <c r="G57" s="120">
        <v>12.246888</v>
      </c>
      <c r="H57" s="121">
        <v>13.44042</v>
      </c>
      <c r="I57" s="119">
        <v>1.2294073164177255</v>
      </c>
      <c r="J57" s="120">
        <v>4.6705856186041803</v>
      </c>
      <c r="K57" s="120">
        <v>7.644405280517045</v>
      </c>
      <c r="L57" s="120">
        <v>9.4052755276501294</v>
      </c>
      <c r="M57" s="120">
        <v>10.448899518996695</v>
      </c>
      <c r="N57" s="121">
        <v>11.467206858845575</v>
      </c>
      <c r="O57" s="119">
        <v>0.96997417926935292</v>
      </c>
      <c r="P57" s="120">
        <v>3.8709240860019229</v>
      </c>
      <c r="Q57" s="120">
        <v>6.3355893542868085</v>
      </c>
      <c r="R57" s="120">
        <v>7.794977021820598</v>
      </c>
      <c r="S57" s="120">
        <v>8.6599197880427461</v>
      </c>
      <c r="T57" s="121">
        <v>9.5038804239579484</v>
      </c>
      <c r="U57" s="144">
        <v>1.072957704</v>
      </c>
      <c r="V57" s="144">
        <v>1.7561231520000002</v>
      </c>
      <c r="W57" s="144">
        <v>2.1606418679999999</v>
      </c>
      <c r="X57" s="144">
        <v>2.4003900480000002</v>
      </c>
      <c r="Y57" s="145">
        <v>2.6343223199999999</v>
      </c>
      <c r="Z57" s="178">
        <v>56.2</v>
      </c>
      <c r="AA57" s="185">
        <v>317113.44233657076</v>
      </c>
      <c r="AB57" s="185">
        <v>321081.7632123208</v>
      </c>
      <c r="AC57" s="185">
        <v>351348.9738494457</v>
      </c>
      <c r="AD57" s="63">
        <v>5.3549999999999995</v>
      </c>
      <c r="AE57" s="63">
        <v>5880</v>
      </c>
      <c r="AF57" s="63">
        <v>29987.999999999996</v>
      </c>
      <c r="AG57" s="183">
        <v>287125.44233657076</v>
      </c>
      <c r="AH57" s="63">
        <v>6166</v>
      </c>
      <c r="AI57" s="63">
        <v>10483</v>
      </c>
    </row>
    <row r="58" spans="1:35" ht="13" x14ac:dyDescent="0.25">
      <c r="A58" s="71" t="s">
        <v>183</v>
      </c>
      <c r="B58" s="70" t="s">
        <v>35</v>
      </c>
      <c r="C58" s="119">
        <v>1.5375296005438788</v>
      </c>
      <c r="D58" s="120">
        <v>5.5141739999999997</v>
      </c>
      <c r="E58" s="120">
        <v>8.9997120000000006</v>
      </c>
      <c r="F58" s="120">
        <v>11.064779999999999</v>
      </c>
      <c r="G58" s="120">
        <v>12.288384000000001</v>
      </c>
      <c r="H58" s="121">
        <v>13.482315</v>
      </c>
      <c r="I58" s="119">
        <v>1.2583245188539147</v>
      </c>
      <c r="J58" s="120">
        <v>4.7046278251474236</v>
      </c>
      <c r="K58" s="120">
        <v>7.6784474870602875</v>
      </c>
      <c r="L58" s="120">
        <v>9.4403390003896703</v>
      </c>
      <c r="M58" s="120">
        <v>10.484303413801669</v>
      </c>
      <c r="N58" s="121">
        <v>11.50295117571598</v>
      </c>
      <c r="O58" s="119">
        <v>0.99278918884773903</v>
      </c>
      <c r="P58" s="120">
        <v>3.8991378493304438</v>
      </c>
      <c r="Q58" s="120">
        <v>6.3638031176153298</v>
      </c>
      <c r="R58" s="120">
        <v>7.8240371980489751</v>
      </c>
      <c r="S58" s="120">
        <v>8.6892621019044096</v>
      </c>
      <c r="T58" s="121">
        <v>9.5335048754528948</v>
      </c>
      <c r="U58" s="144">
        <v>1.080778104</v>
      </c>
      <c r="V58" s="144">
        <v>1.7639435520000002</v>
      </c>
      <c r="W58" s="144">
        <v>2.1686968799999997</v>
      </c>
      <c r="X58" s="144">
        <v>2.4085232640000003</v>
      </c>
      <c r="Y58" s="145">
        <v>2.6425337400000002</v>
      </c>
      <c r="Z58" s="178">
        <v>56.2</v>
      </c>
      <c r="AA58" s="185">
        <v>323273.8836191147</v>
      </c>
      <c r="AB58" s="185">
        <v>327320.01470811479</v>
      </c>
      <c r="AC58" s="185">
        <v>358180.7000636147</v>
      </c>
      <c r="AD58" s="63">
        <v>5.46</v>
      </c>
      <c r="AE58" s="63">
        <v>5880</v>
      </c>
      <c r="AF58" s="63">
        <v>30576</v>
      </c>
      <c r="AG58" s="183">
        <v>292697.8836191147</v>
      </c>
      <c r="AH58" s="63">
        <v>6166</v>
      </c>
      <c r="AI58" s="63">
        <v>10483</v>
      </c>
    </row>
    <row r="59" spans="1:35" ht="13" x14ac:dyDescent="0.25">
      <c r="A59" s="67" t="s">
        <v>184</v>
      </c>
      <c r="B59" s="66" t="s">
        <v>36</v>
      </c>
      <c r="C59" s="119">
        <v>1.5708440773618266</v>
      </c>
      <c r="D59" s="120">
        <v>5.6593654999999989</v>
      </c>
      <c r="E59" s="120">
        <v>9.2417240000000014</v>
      </c>
      <c r="F59" s="120">
        <v>11.363915599999999</v>
      </c>
      <c r="G59" s="120">
        <v>12.6214288</v>
      </c>
      <c r="H59" s="121">
        <v>13.848444750000001</v>
      </c>
      <c r="I59" s="119">
        <v>1.2855893097223217</v>
      </c>
      <c r="J59" s="120">
        <v>4.8285034900928689</v>
      </c>
      <c r="K59" s="120">
        <v>7.8849292537255362</v>
      </c>
      <c r="L59" s="120">
        <v>9.6955579447414753</v>
      </c>
      <c r="M59" s="120">
        <v>10.768453285224055</v>
      </c>
      <c r="N59" s="121">
        <v>11.815328733889565</v>
      </c>
      <c r="O59" s="119">
        <v>1.0143004835930745</v>
      </c>
      <c r="P59" s="120">
        <v>4.001804481368362</v>
      </c>
      <c r="Q59" s="120">
        <v>6.5349326737722748</v>
      </c>
      <c r="R59" s="120">
        <v>8.0355595294157709</v>
      </c>
      <c r="S59" s="120">
        <v>8.9247620308516442</v>
      </c>
      <c r="T59" s="121">
        <v>9.7923995650275977</v>
      </c>
      <c r="U59" s="144">
        <v>1.1092356379999999</v>
      </c>
      <c r="V59" s="144">
        <v>1.8113779040000004</v>
      </c>
      <c r="W59" s="144">
        <v>2.2273274575999999</v>
      </c>
      <c r="X59" s="144">
        <v>2.4738000448000004</v>
      </c>
      <c r="Y59" s="145">
        <v>2.7142951710000003</v>
      </c>
      <c r="Z59" s="178">
        <v>58.7</v>
      </c>
      <c r="AA59" s="185">
        <v>329434.32490165858</v>
      </c>
      <c r="AB59" s="185">
        <v>333558.26620390854</v>
      </c>
      <c r="AC59" s="185">
        <v>365012.42627778364</v>
      </c>
      <c r="AD59" s="63">
        <v>5.5649999999999995</v>
      </c>
      <c r="AE59" s="63">
        <v>5880</v>
      </c>
      <c r="AF59" s="63">
        <v>31164</v>
      </c>
      <c r="AG59" s="183">
        <v>298270.32490165858</v>
      </c>
      <c r="AH59" s="63">
        <v>6166</v>
      </c>
      <c r="AI59" s="63">
        <v>10483</v>
      </c>
    </row>
    <row r="60" spans="1:35" ht="13" x14ac:dyDescent="0.25">
      <c r="A60" s="71" t="s">
        <v>185</v>
      </c>
      <c r="B60" s="70" t="s">
        <v>37</v>
      </c>
      <c r="C60" s="119">
        <v>1.6041585541797745</v>
      </c>
      <c r="D60" s="120">
        <v>5.8045569999999982</v>
      </c>
      <c r="E60" s="120">
        <v>9.4837360000000022</v>
      </c>
      <c r="F60" s="120">
        <v>11.6630512</v>
      </c>
      <c r="G60" s="120">
        <v>12.954473600000002</v>
      </c>
      <c r="H60" s="121">
        <v>14.214574500000001</v>
      </c>
      <c r="I60" s="119">
        <v>1.3128541005907286</v>
      </c>
      <c r="J60" s="120">
        <v>4.9523791550383152</v>
      </c>
      <c r="K60" s="120">
        <v>8.091411020390785</v>
      </c>
      <c r="L60" s="120">
        <v>9.9507768890932802</v>
      </c>
      <c r="M60" s="120">
        <v>11.052603156646439</v>
      </c>
      <c r="N60" s="121">
        <v>12.127706292063152</v>
      </c>
      <c r="O60" s="119">
        <v>1.03581177833841</v>
      </c>
      <c r="P60" s="120">
        <v>4.104471113406281</v>
      </c>
      <c r="Q60" s="120">
        <v>6.706062229929219</v>
      </c>
      <c r="R60" s="120">
        <v>8.2470818607825684</v>
      </c>
      <c r="S60" s="120">
        <v>9.1602619597988788</v>
      </c>
      <c r="T60" s="121">
        <v>10.051294254602299</v>
      </c>
      <c r="U60" s="144">
        <v>1.1376931719999996</v>
      </c>
      <c r="V60" s="144">
        <v>1.8588122560000004</v>
      </c>
      <c r="W60" s="144">
        <v>2.2859580352000002</v>
      </c>
      <c r="X60" s="144">
        <v>2.5390768256000005</v>
      </c>
      <c r="Y60" s="145">
        <v>2.7860566020000004</v>
      </c>
      <c r="Z60" s="178">
        <v>61.2</v>
      </c>
      <c r="AA60" s="185">
        <v>335594.76618420245</v>
      </c>
      <c r="AB60" s="185">
        <v>339796.51769970247</v>
      </c>
      <c r="AC60" s="185">
        <v>371844.15249195241</v>
      </c>
      <c r="AD60" s="63">
        <v>5.67</v>
      </c>
      <c r="AE60" s="63">
        <v>5880</v>
      </c>
      <c r="AF60" s="63">
        <v>31752.000000000004</v>
      </c>
      <c r="AG60" s="183">
        <v>303842.76618420245</v>
      </c>
      <c r="AH60" s="63">
        <v>6166</v>
      </c>
      <c r="AI60" s="63">
        <v>10483</v>
      </c>
    </row>
    <row r="61" spans="1:35" ht="13" x14ac:dyDescent="0.25">
      <c r="A61" s="67" t="s">
        <v>186</v>
      </c>
      <c r="B61" s="66" t="s">
        <v>38</v>
      </c>
      <c r="C61" s="119">
        <v>1.6364635013971789</v>
      </c>
      <c r="D61" s="120">
        <v>5.9448084999999988</v>
      </c>
      <c r="E61" s="120">
        <v>9.7208080000000017</v>
      </c>
      <c r="F61" s="120">
        <v>11.9570986</v>
      </c>
      <c r="G61" s="120">
        <v>13.282380800000002</v>
      </c>
      <c r="H61" s="121">
        <v>14.575517250000001</v>
      </c>
      <c r="I61" s="119">
        <v>1.3392926856752447</v>
      </c>
      <c r="J61" s="120">
        <v>5.0720400706022177</v>
      </c>
      <c r="K61" s="120">
        <v>8.2936780376744892</v>
      </c>
      <c r="L61" s="120">
        <v>10.201654641582095</v>
      </c>
      <c r="M61" s="120">
        <v>11.332369688712017</v>
      </c>
      <c r="N61" s="121">
        <v>12.435658363386116</v>
      </c>
      <c r="O61" s="119">
        <v>1.0566712156672202</v>
      </c>
      <c r="P61" s="120">
        <v>4.2036446128416216</v>
      </c>
      <c r="Q61" s="120">
        <v>6.8736986534835829</v>
      </c>
      <c r="R61" s="120">
        <v>8.4550062655687093</v>
      </c>
      <c r="S61" s="120">
        <v>9.3921290308394312</v>
      </c>
      <c r="T61" s="121">
        <v>10.306521154944294</v>
      </c>
      <c r="U61" s="144">
        <v>1.1651824659999996</v>
      </c>
      <c r="V61" s="144">
        <v>1.9052783680000003</v>
      </c>
      <c r="W61" s="144">
        <v>2.3435913256000003</v>
      </c>
      <c r="X61" s="144">
        <v>2.6033466368000004</v>
      </c>
      <c r="Y61" s="145">
        <v>2.8568013810000004</v>
      </c>
      <c r="Z61" s="178">
        <v>62.3</v>
      </c>
      <c r="AA61" s="185">
        <v>341528.79383317957</v>
      </c>
      <c r="AB61" s="185">
        <v>345808.35556192958</v>
      </c>
      <c r="AC61" s="185">
        <v>378449.46507255459</v>
      </c>
      <c r="AD61" s="63">
        <v>5.7750000000000004</v>
      </c>
      <c r="AE61" s="63">
        <v>5880</v>
      </c>
      <c r="AF61" s="63">
        <v>32340</v>
      </c>
      <c r="AG61" s="183">
        <v>309188.79383317957</v>
      </c>
      <c r="AH61" s="63">
        <v>6166</v>
      </c>
      <c r="AI61" s="63">
        <v>10483</v>
      </c>
    </row>
    <row r="62" spans="1:35" ht="13" x14ac:dyDescent="0.25">
      <c r="A62" s="71" t="s">
        <v>187</v>
      </c>
      <c r="B62" s="70" t="s">
        <v>39</v>
      </c>
      <c r="C62" s="119">
        <v>1.6687684486145831</v>
      </c>
      <c r="D62" s="120">
        <v>6.0850599999999995</v>
      </c>
      <c r="E62" s="120">
        <v>9.9578800000000012</v>
      </c>
      <c r="F62" s="120">
        <v>12.251146</v>
      </c>
      <c r="G62" s="120">
        <v>13.610288000000001</v>
      </c>
      <c r="H62" s="121">
        <v>14.936460000000002</v>
      </c>
      <c r="I62" s="119">
        <v>1.3657312707597609</v>
      </c>
      <c r="J62" s="120">
        <v>5.1917009861661203</v>
      </c>
      <c r="K62" s="120">
        <v>8.4959450549581916</v>
      </c>
      <c r="L62" s="120">
        <v>10.452532394070909</v>
      </c>
      <c r="M62" s="120">
        <v>11.612136220777597</v>
      </c>
      <c r="N62" s="121">
        <v>12.74361043470908</v>
      </c>
      <c r="O62" s="119">
        <v>1.0775306529960307</v>
      </c>
      <c r="P62" s="120">
        <v>4.3028181122769631</v>
      </c>
      <c r="Q62" s="120">
        <v>7.0413350770379477</v>
      </c>
      <c r="R62" s="120">
        <v>8.6629306703548483</v>
      </c>
      <c r="S62" s="120">
        <v>9.6239961018799836</v>
      </c>
      <c r="T62" s="121">
        <v>10.561748055286289</v>
      </c>
      <c r="U62" s="144">
        <v>1.1926717599999999</v>
      </c>
      <c r="V62" s="144">
        <v>1.9517444800000003</v>
      </c>
      <c r="W62" s="144">
        <v>2.4012246160000004</v>
      </c>
      <c r="X62" s="144">
        <v>2.6676164480000004</v>
      </c>
      <c r="Y62" s="145">
        <v>2.9275461600000003</v>
      </c>
      <c r="Z62" s="178">
        <v>63.4</v>
      </c>
      <c r="AA62" s="185">
        <v>347460.33342024923</v>
      </c>
      <c r="AB62" s="185">
        <v>351817.70536224922</v>
      </c>
      <c r="AC62" s="185">
        <v>385052.28959124931</v>
      </c>
      <c r="AD62" s="63">
        <v>5.88</v>
      </c>
      <c r="AE62" s="63">
        <v>5880</v>
      </c>
      <c r="AF62" s="63">
        <v>32928</v>
      </c>
      <c r="AG62" s="183">
        <v>314532.33342024923</v>
      </c>
      <c r="AH62" s="63">
        <v>6166</v>
      </c>
      <c r="AI62" s="63">
        <v>10483</v>
      </c>
    </row>
    <row r="63" spans="1:35" ht="13" x14ac:dyDescent="0.25">
      <c r="A63" s="67" t="s">
        <v>188</v>
      </c>
      <c r="B63" s="66" t="s">
        <v>40</v>
      </c>
      <c r="C63" s="119">
        <v>1.7041019846336189</v>
      </c>
      <c r="D63" s="120">
        <v>6.2287314999999994</v>
      </c>
      <c r="E63" s="120">
        <v>10.198372000000001</v>
      </c>
      <c r="F63" s="120">
        <v>12.548715999999999</v>
      </c>
      <c r="G63" s="120">
        <v>13.941752000000001</v>
      </c>
      <c r="H63" s="121">
        <v>15.30099375</v>
      </c>
      <c r="I63" s="119">
        <v>1.3946484731959501</v>
      </c>
      <c r="J63" s="120">
        <v>5.3142798051480149</v>
      </c>
      <c r="K63" s="120">
        <v>8.7011299756598888</v>
      </c>
      <c r="L63" s="120">
        <v>10.706415587080254</v>
      </c>
      <c r="M63" s="120">
        <v>11.894937372397887</v>
      </c>
      <c r="N63" s="121">
        <v>13.054626304620932</v>
      </c>
      <c r="O63" s="119">
        <v>1.100345662574417</v>
      </c>
      <c r="P63" s="120">
        <v>4.4044099342833194</v>
      </c>
      <c r="Q63" s="120">
        <v>7.2113898231633282</v>
      </c>
      <c r="R63" s="120">
        <v>8.8733459473891347</v>
      </c>
      <c r="S63" s="120">
        <v>9.8583782283943933</v>
      </c>
      <c r="T63" s="121">
        <v>10.819514194327848</v>
      </c>
      <c r="U63" s="144">
        <v>1.2208313739999999</v>
      </c>
      <c r="V63" s="144">
        <v>1.9988809120000002</v>
      </c>
      <c r="W63" s="144">
        <v>2.4595483360000001</v>
      </c>
      <c r="X63" s="144">
        <v>2.7325833920000004</v>
      </c>
      <c r="Y63" s="145">
        <v>2.9989947749999999</v>
      </c>
      <c r="Z63" s="178">
        <v>64.5</v>
      </c>
      <c r="AA63" s="185">
        <v>352675.31117800862</v>
      </c>
      <c r="AB63" s="185">
        <v>357110.49333325861</v>
      </c>
      <c r="AC63" s="185">
        <v>390938.55228063359</v>
      </c>
      <c r="AD63" s="63">
        <v>5.9850000000000003</v>
      </c>
      <c r="AE63" s="63">
        <v>5880</v>
      </c>
      <c r="AF63" s="63">
        <v>33516</v>
      </c>
      <c r="AG63" s="183">
        <v>319159.31117800862</v>
      </c>
      <c r="AH63" s="63">
        <v>6166</v>
      </c>
      <c r="AI63" s="63">
        <v>10483</v>
      </c>
    </row>
    <row r="64" spans="1:35" ht="13" x14ac:dyDescent="0.25">
      <c r="A64" s="71" t="s">
        <v>189</v>
      </c>
      <c r="B64" s="70" t="s">
        <v>41</v>
      </c>
      <c r="C64" s="119">
        <v>1.7394355206526548</v>
      </c>
      <c r="D64" s="120">
        <v>6.3724029999999994</v>
      </c>
      <c r="E64" s="120">
        <v>10.438864000000001</v>
      </c>
      <c r="F64" s="120">
        <v>12.846285999999999</v>
      </c>
      <c r="G64" s="120">
        <v>14.273216000000001</v>
      </c>
      <c r="H64" s="121">
        <v>15.665527499999996</v>
      </c>
      <c r="I64" s="119">
        <v>1.4235656756321395</v>
      </c>
      <c r="J64" s="120">
        <v>5.4368586241299086</v>
      </c>
      <c r="K64" s="120">
        <v>8.9063148963615841</v>
      </c>
      <c r="L64" s="120">
        <v>10.960298780089602</v>
      </c>
      <c r="M64" s="120">
        <v>12.17773852401818</v>
      </c>
      <c r="N64" s="121">
        <v>13.365642174532784</v>
      </c>
      <c r="O64" s="119">
        <v>1.1231606721528031</v>
      </c>
      <c r="P64" s="120">
        <v>4.5060017562896757</v>
      </c>
      <c r="Q64" s="120">
        <v>7.3814445692887096</v>
      </c>
      <c r="R64" s="120">
        <v>9.0837612244234212</v>
      </c>
      <c r="S64" s="120">
        <v>10.092760354908803</v>
      </c>
      <c r="T64" s="121">
        <v>11.077280333369407</v>
      </c>
      <c r="U64" s="144">
        <v>1.2489909879999999</v>
      </c>
      <c r="V64" s="144">
        <v>2.046017344</v>
      </c>
      <c r="W64" s="144">
        <v>2.5178720559999999</v>
      </c>
      <c r="X64" s="144">
        <v>2.7975503360000005</v>
      </c>
      <c r="Y64" s="145">
        <v>3.0704433899999994</v>
      </c>
      <c r="Z64" s="178">
        <v>65.599999999999994</v>
      </c>
      <c r="AA64" s="185">
        <v>357890.28893576778</v>
      </c>
      <c r="AB64" s="185">
        <v>362403.28130426782</v>
      </c>
      <c r="AC64" s="185">
        <v>396824.81497001782</v>
      </c>
      <c r="AD64" s="63">
        <v>6.09</v>
      </c>
      <c r="AE64" s="63">
        <v>5880</v>
      </c>
      <c r="AF64" s="63">
        <v>34104</v>
      </c>
      <c r="AG64" s="183">
        <v>323786.28893576778</v>
      </c>
      <c r="AH64" s="63">
        <v>6166</v>
      </c>
      <c r="AI64" s="63">
        <v>10483</v>
      </c>
    </row>
    <row r="65" spans="1:40" ht="13" x14ac:dyDescent="0.25">
      <c r="A65" s="67" t="s">
        <v>190</v>
      </c>
      <c r="B65" s="66" t="s">
        <v>42</v>
      </c>
      <c r="C65" s="119">
        <v>1.7727499974706027</v>
      </c>
      <c r="D65" s="120">
        <v>6.4100229999999989</v>
      </c>
      <c r="E65" s="120">
        <v>10.476484000000001</v>
      </c>
      <c r="F65" s="120">
        <v>12.885034599999999</v>
      </c>
      <c r="G65" s="120">
        <v>14.312340800000001</v>
      </c>
      <c r="H65" s="121">
        <v>15.705028499999996</v>
      </c>
      <c r="I65" s="119">
        <v>1.4508304665005465</v>
      </c>
      <c r="J65" s="120">
        <v>5.4689555617278245</v>
      </c>
      <c r="K65" s="120">
        <v>8.9384118339594991</v>
      </c>
      <c r="L65" s="120">
        <v>10.993358625815453</v>
      </c>
      <c r="M65" s="120">
        <v>12.21111933912001</v>
      </c>
      <c r="N65" s="121">
        <v>13.399343959010594</v>
      </c>
      <c r="O65" s="119">
        <v>1.1446719668981387</v>
      </c>
      <c r="P65" s="120">
        <v>4.5326033045708529</v>
      </c>
      <c r="Q65" s="120">
        <v>7.4080461175698868</v>
      </c>
      <c r="R65" s="120">
        <v>9.1111608191530333</v>
      </c>
      <c r="S65" s="120">
        <v>10.120425965121226</v>
      </c>
      <c r="T65" s="121">
        <v>11.105211959064643</v>
      </c>
      <c r="U65" s="144">
        <v>1.2563645079999999</v>
      </c>
      <c r="V65" s="144">
        <v>2.0533908640000003</v>
      </c>
      <c r="W65" s="144">
        <v>2.5254667815999996</v>
      </c>
      <c r="X65" s="144">
        <v>2.8052187968000002</v>
      </c>
      <c r="Y65" s="145">
        <v>3.0781855859999991</v>
      </c>
      <c r="Z65" s="178">
        <v>65.599999999999994</v>
      </c>
      <c r="AA65" s="185">
        <v>363137.61149832245</v>
      </c>
      <c r="AB65" s="185">
        <v>367728.41408007249</v>
      </c>
      <c r="AC65" s="185">
        <v>402743.42246419744</v>
      </c>
      <c r="AD65" s="63">
        <v>6.1950000000000003</v>
      </c>
      <c r="AE65" s="63">
        <v>5880</v>
      </c>
      <c r="AF65" s="63">
        <v>34692</v>
      </c>
      <c r="AG65" s="183">
        <v>328445.61149832245</v>
      </c>
      <c r="AH65" s="63">
        <v>6166</v>
      </c>
      <c r="AI65" s="63">
        <v>10483</v>
      </c>
    </row>
    <row r="66" spans="1:40" ht="13.5" thickBot="1" x14ac:dyDescent="0.3">
      <c r="A66" s="71" t="s">
        <v>191</v>
      </c>
      <c r="B66" s="73" t="s">
        <v>43</v>
      </c>
      <c r="C66" s="122">
        <v>1.8060644742885505</v>
      </c>
      <c r="D66" s="123">
        <v>6.4476429999999993</v>
      </c>
      <c r="E66" s="123">
        <v>10.514104000000001</v>
      </c>
      <c r="F66" s="123">
        <v>12.923783199999999</v>
      </c>
      <c r="G66" s="123">
        <v>14.351465600000001</v>
      </c>
      <c r="H66" s="124">
        <v>15.744529499999995</v>
      </c>
      <c r="I66" s="122">
        <v>1.4780952573689534</v>
      </c>
      <c r="J66" s="123">
        <v>5.5010524993257395</v>
      </c>
      <c r="K66" s="123">
        <v>8.9705087715574141</v>
      </c>
      <c r="L66" s="123">
        <v>11.026418471541305</v>
      </c>
      <c r="M66" s="123">
        <v>12.244500154221843</v>
      </c>
      <c r="N66" s="124">
        <v>13.433045743488405</v>
      </c>
      <c r="O66" s="122">
        <v>1.1661832616434742</v>
      </c>
      <c r="P66" s="123">
        <v>4.5592048528520301</v>
      </c>
      <c r="Q66" s="123">
        <v>7.4346476658510641</v>
      </c>
      <c r="R66" s="123">
        <v>9.1385604138826455</v>
      </c>
      <c r="S66" s="123">
        <v>10.14809157533365</v>
      </c>
      <c r="T66" s="124">
        <v>11.133143584759878</v>
      </c>
      <c r="U66" s="146">
        <v>1.2637380279999999</v>
      </c>
      <c r="V66" s="146">
        <v>2.0607643840000005</v>
      </c>
      <c r="W66" s="146">
        <v>2.5330615071999998</v>
      </c>
      <c r="X66" s="146">
        <v>2.8128872576000004</v>
      </c>
      <c r="Y66" s="147">
        <v>3.0859277819999993</v>
      </c>
      <c r="Z66" s="184">
        <v>65.599999999999994</v>
      </c>
      <c r="AA66" s="185">
        <v>368384.9340608769</v>
      </c>
      <c r="AB66" s="185">
        <v>373053.54685587686</v>
      </c>
      <c r="AC66" s="185">
        <v>408662.02995837689</v>
      </c>
      <c r="AD66" s="63">
        <v>6.3</v>
      </c>
      <c r="AE66" s="63">
        <v>5880</v>
      </c>
      <c r="AF66" s="63">
        <v>35280</v>
      </c>
      <c r="AG66" s="183">
        <v>333104.9340608769</v>
      </c>
      <c r="AH66" s="63">
        <v>6166</v>
      </c>
      <c r="AI66" s="63">
        <v>10483</v>
      </c>
    </row>
    <row r="68" spans="1:40" s="4" customFormat="1" ht="13" x14ac:dyDescent="0.3">
      <c r="A68" s="80" t="s">
        <v>328</v>
      </c>
      <c r="B68" s="80"/>
      <c r="C68" s="80"/>
      <c r="D68" s="80"/>
      <c r="E68" s="80"/>
      <c r="F68" s="80"/>
      <c r="G68" s="80"/>
      <c r="H68" s="80"/>
      <c r="I68" s="80"/>
      <c r="J68" s="2"/>
      <c r="K68" s="2"/>
      <c r="L68" s="2"/>
      <c r="M68" s="2"/>
      <c r="N68" s="2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26"/>
      <c r="AK68" s="81"/>
      <c r="AL68" s="81"/>
      <c r="AM68" s="81"/>
      <c r="AN68" s="81"/>
    </row>
    <row r="69" spans="1:40" s="1" customFormat="1" ht="13" x14ac:dyDescent="0.3">
      <c r="A69" s="80" t="s">
        <v>199</v>
      </c>
      <c r="B69" s="80"/>
      <c r="C69" s="80"/>
      <c r="D69" s="80"/>
      <c r="E69" s="80"/>
      <c r="F69" s="80"/>
      <c r="G69" s="80"/>
      <c r="H69" s="80"/>
      <c r="I69" s="80"/>
      <c r="J69" s="2"/>
      <c r="K69" s="2"/>
      <c r="L69" s="2"/>
      <c r="M69" s="2"/>
      <c r="N69" s="2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26"/>
      <c r="AK69" s="83"/>
      <c r="AL69" s="83"/>
      <c r="AM69" s="83"/>
      <c r="AN69" s="83"/>
    </row>
  </sheetData>
  <mergeCells count="11">
    <mergeCell ref="A9:A11"/>
    <mergeCell ref="C10:H10"/>
    <mergeCell ref="C9:T9"/>
    <mergeCell ref="I10:N10"/>
    <mergeCell ref="O10:T10"/>
    <mergeCell ref="B9:B11"/>
    <mergeCell ref="AC9:AC10"/>
    <mergeCell ref="AA9:AB10"/>
    <mergeCell ref="U10:Y10"/>
    <mergeCell ref="U9:Y9"/>
    <mergeCell ref="Z9:Z11"/>
  </mergeCells>
  <phoneticPr fontId="7" type="noConversion"/>
  <conditionalFormatting sqref="A12:T66">
    <cfRule type="expression" dxfId="33" priority="22" stopIfTrue="1">
      <formula>MOD(ROW(A2),2)=0</formula>
    </cfRule>
  </conditionalFormatting>
  <conditionalFormatting sqref="U12:Y37">
    <cfRule type="expression" dxfId="32" priority="20">
      <formula>MOD(ROW(XEY1048405),2)=0</formula>
    </cfRule>
  </conditionalFormatting>
  <conditionalFormatting sqref="U12:Y37">
    <cfRule type="expression" dxfId="31" priority="19">
      <formula>MOD(ROW(XEY1048405),2)=0</formula>
    </cfRule>
  </conditionalFormatting>
  <conditionalFormatting sqref="U12:Y37">
    <cfRule type="expression" dxfId="30" priority="18">
      <formula>MOD(ROW(XEY1048405),2)=0</formula>
    </cfRule>
  </conditionalFormatting>
  <conditionalFormatting sqref="U12:Y37">
    <cfRule type="expression" dxfId="29" priority="17">
      <formula>MOD(ROW(XEY1048405),2)=0</formula>
    </cfRule>
  </conditionalFormatting>
  <conditionalFormatting sqref="U12:Y37">
    <cfRule type="expression" dxfId="28" priority="16">
      <formula>MOD(ROW(XEY1048405),2)=0</formula>
    </cfRule>
  </conditionalFormatting>
  <conditionalFormatting sqref="U38:Y66">
    <cfRule type="expression" dxfId="27" priority="15">
      <formula>MOD(ROW(XEY1048431),2)=0</formula>
    </cfRule>
  </conditionalFormatting>
  <conditionalFormatting sqref="U38:Y66">
    <cfRule type="expression" dxfId="26" priority="13">
      <formula>MOD(ROW(N1048431),2)=0</formula>
    </cfRule>
    <cfRule type="expression" dxfId="25" priority="14">
      <formula>MOD(ROW(N1048431),2)=0</formula>
    </cfRule>
  </conditionalFormatting>
  <conditionalFormatting sqref="U38:Y66">
    <cfRule type="expression" dxfId="24" priority="12">
      <formula>MOD(ROW(T1048431),2)=0</formula>
    </cfRule>
  </conditionalFormatting>
  <conditionalFormatting sqref="Z12:Z66">
    <cfRule type="expression" dxfId="23" priority="1" stopIfTrue="1">
      <formula>MOD(ROW(A2),2)=0</formula>
    </cfRule>
  </conditionalFormatting>
  <pageMargins left="0.75" right="0.75" top="1" bottom="1" header="0.5" footer="0.5"/>
  <pageSetup paperSize="9" scale="44" fitToWidth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69"/>
  <sheetViews>
    <sheetView topLeftCell="D4" zoomScale="85" zoomScaleNormal="85" workbookViewId="0">
      <selection activeCell="AO12" sqref="AO12:AQ66"/>
    </sheetView>
  </sheetViews>
  <sheetFormatPr defaultColWidth="9.1796875" defaultRowHeight="10" x14ac:dyDescent="0.2"/>
  <cols>
    <col min="1" max="1" width="17.81640625" style="26" customWidth="1"/>
    <col min="2" max="2" width="16.81640625" style="26" customWidth="1"/>
    <col min="3" max="20" width="6.81640625" style="26" customWidth="1"/>
    <col min="21" max="21" width="8.81640625" style="26" customWidth="1"/>
    <col min="22" max="26" width="9.1796875" style="26"/>
    <col min="27" max="27" width="14.81640625" style="26" customWidth="1"/>
    <col min="28" max="28" width="16" style="26" customWidth="1"/>
    <col min="29" max="29" width="18.36328125" style="26" customWidth="1"/>
    <col min="30" max="39" width="0" style="26" hidden="1" customWidth="1"/>
    <col min="40" max="16384" width="9.1796875" style="26"/>
  </cols>
  <sheetData>
    <row r="1" spans="1:38" ht="17.25" customHeight="1" x14ac:dyDescent="0.35">
      <c r="A1" s="48" t="s">
        <v>59</v>
      </c>
      <c r="B1" s="41"/>
    </row>
    <row r="2" spans="1:38" ht="17.25" customHeight="1" x14ac:dyDescent="0.25">
      <c r="A2" s="37"/>
      <c r="B2" s="41"/>
    </row>
    <row r="3" spans="1:38" s="1" customFormat="1" ht="22.5" customHeight="1" x14ac:dyDescent="0.25">
      <c r="A3" s="42" t="s">
        <v>45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4"/>
      <c r="AH3" s="44"/>
    </row>
    <row r="4" spans="1:38" s="1" customFormat="1" ht="20.25" customHeight="1" x14ac:dyDescent="0.25">
      <c r="A4" s="42" t="s">
        <v>54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4"/>
      <c r="AG4" s="44"/>
      <c r="AH4" s="44"/>
    </row>
    <row r="5" spans="1:38" s="1" customFormat="1" ht="19.5" customHeight="1" x14ac:dyDescent="0.25">
      <c r="A5" s="42" t="s">
        <v>46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4"/>
      <c r="AG5" s="44"/>
      <c r="AH5" s="44"/>
    </row>
    <row r="6" spans="1:38" s="1" customFormat="1" ht="21" customHeight="1" x14ac:dyDescent="0.25">
      <c r="A6" s="45" t="s">
        <v>47</v>
      </c>
      <c r="B6" s="46"/>
      <c r="C6" s="46"/>
      <c r="D6" s="46"/>
      <c r="E6" s="46"/>
      <c r="F6" s="46"/>
      <c r="G6" s="46"/>
      <c r="H6" s="46"/>
      <c r="I6" s="46"/>
      <c r="J6" s="46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4"/>
      <c r="AG6" s="44"/>
      <c r="AH6" s="44"/>
    </row>
    <row r="7" spans="1:38" s="1" customFormat="1" ht="10.5" customHeight="1" x14ac:dyDescent="0.25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4"/>
      <c r="AG7" s="44"/>
      <c r="AH7" s="44"/>
    </row>
    <row r="8" spans="1:38" s="60" customFormat="1" ht="17.25" customHeight="1" thickBot="1" x14ac:dyDescent="0.4">
      <c r="A8" s="48" t="s">
        <v>74</v>
      </c>
      <c r="B8" s="59"/>
      <c r="AC8" s="78"/>
      <c r="AD8" s="78"/>
      <c r="AE8" s="78"/>
    </row>
    <row r="9" spans="1:38" s="37" customFormat="1" ht="29.25" customHeight="1" thickBot="1" x14ac:dyDescent="0.3">
      <c r="A9" s="313" t="s">
        <v>80</v>
      </c>
      <c r="B9" s="313" t="s">
        <v>81</v>
      </c>
      <c r="C9" s="320" t="s">
        <v>3</v>
      </c>
      <c r="D9" s="321"/>
      <c r="E9" s="321"/>
      <c r="F9" s="321"/>
      <c r="G9" s="321"/>
      <c r="H9" s="321"/>
      <c r="I9" s="321"/>
      <c r="J9" s="321"/>
      <c r="K9" s="321"/>
      <c r="L9" s="321"/>
      <c r="M9" s="321"/>
      <c r="N9" s="321"/>
      <c r="O9" s="321"/>
      <c r="P9" s="321"/>
      <c r="Q9" s="321"/>
      <c r="R9" s="321"/>
      <c r="S9" s="322"/>
      <c r="T9" s="322"/>
      <c r="U9" s="326" t="s">
        <v>4</v>
      </c>
      <c r="V9" s="327"/>
      <c r="W9" s="327"/>
      <c r="X9" s="328"/>
      <c r="Y9" s="329"/>
      <c r="Z9" s="323" t="s">
        <v>48</v>
      </c>
      <c r="AA9" s="302" t="s">
        <v>329</v>
      </c>
      <c r="AB9" s="303"/>
      <c r="AC9" s="300" t="s">
        <v>330</v>
      </c>
    </row>
    <row r="10" spans="1:38" ht="34.5" customHeight="1" x14ac:dyDescent="0.3">
      <c r="A10" s="314"/>
      <c r="B10" s="314"/>
      <c r="C10" s="330" t="s">
        <v>77</v>
      </c>
      <c r="D10" s="331"/>
      <c r="E10" s="331"/>
      <c r="F10" s="331"/>
      <c r="G10" s="332"/>
      <c r="H10" s="333"/>
      <c r="I10" s="330" t="s">
        <v>78</v>
      </c>
      <c r="J10" s="331"/>
      <c r="K10" s="331"/>
      <c r="L10" s="331"/>
      <c r="M10" s="332"/>
      <c r="N10" s="333"/>
      <c r="O10" s="330" t="s">
        <v>79</v>
      </c>
      <c r="P10" s="331"/>
      <c r="Q10" s="331"/>
      <c r="R10" s="331"/>
      <c r="S10" s="332"/>
      <c r="T10" s="332"/>
      <c r="U10" s="306" t="s">
        <v>198</v>
      </c>
      <c r="V10" s="307"/>
      <c r="W10" s="307"/>
      <c r="X10" s="307"/>
      <c r="Y10" s="308"/>
      <c r="Z10" s="324"/>
      <c r="AA10" s="304"/>
      <c r="AB10" s="305"/>
      <c r="AC10" s="301"/>
    </row>
    <row r="11" spans="1:38" ht="49.5" customHeight="1" thickBot="1" x14ac:dyDescent="0.25">
      <c r="A11" s="315"/>
      <c r="B11" s="315"/>
      <c r="C11" s="115">
        <v>0</v>
      </c>
      <c r="D11" s="116" t="s">
        <v>193</v>
      </c>
      <c r="E11" s="117" t="s">
        <v>194</v>
      </c>
      <c r="F11" s="117" t="s">
        <v>195</v>
      </c>
      <c r="G11" s="117" t="s">
        <v>196</v>
      </c>
      <c r="H11" s="118" t="s">
        <v>197</v>
      </c>
      <c r="I11" s="115">
        <v>0</v>
      </c>
      <c r="J11" s="116" t="s">
        <v>193</v>
      </c>
      <c r="K11" s="117" t="s">
        <v>194</v>
      </c>
      <c r="L11" s="117" t="s">
        <v>195</v>
      </c>
      <c r="M11" s="117" t="s">
        <v>196</v>
      </c>
      <c r="N11" s="118" t="s">
        <v>197</v>
      </c>
      <c r="O11" s="115">
        <v>0</v>
      </c>
      <c r="P11" s="116" t="s">
        <v>193</v>
      </c>
      <c r="Q11" s="117" t="s">
        <v>194</v>
      </c>
      <c r="R11" s="117" t="s">
        <v>195</v>
      </c>
      <c r="S11" s="117" t="s">
        <v>196</v>
      </c>
      <c r="T11" s="118" t="s">
        <v>197</v>
      </c>
      <c r="U11" s="116" t="s">
        <v>193</v>
      </c>
      <c r="V11" s="117" t="s">
        <v>194</v>
      </c>
      <c r="W11" s="117" t="s">
        <v>195</v>
      </c>
      <c r="X11" s="117" t="s">
        <v>196</v>
      </c>
      <c r="Y11" s="118" t="s">
        <v>197</v>
      </c>
      <c r="Z11" s="325"/>
      <c r="AA11" s="68" t="s">
        <v>52</v>
      </c>
      <c r="AB11" s="181" t="s">
        <v>53</v>
      </c>
      <c r="AC11" s="69" t="s">
        <v>331</v>
      </c>
      <c r="AD11" s="63"/>
      <c r="AE11" s="63" t="s">
        <v>332</v>
      </c>
      <c r="AF11" s="63" t="s">
        <v>332</v>
      </c>
      <c r="AG11" s="182" t="s">
        <v>333</v>
      </c>
      <c r="AH11" s="63" t="s">
        <v>334</v>
      </c>
      <c r="AI11" s="63" t="s">
        <v>335</v>
      </c>
    </row>
    <row r="12" spans="1:38" ht="13" x14ac:dyDescent="0.25">
      <c r="A12" s="76" t="s">
        <v>82</v>
      </c>
      <c r="B12" s="75">
        <v>600</v>
      </c>
      <c r="C12" s="106">
        <v>0.122</v>
      </c>
      <c r="D12" s="107">
        <v>0.41</v>
      </c>
      <c r="E12" s="107">
        <v>0.7</v>
      </c>
      <c r="F12" s="107">
        <v>0.85799999999999998</v>
      </c>
      <c r="G12" s="107">
        <v>0.95099999999999996</v>
      </c>
      <c r="H12" s="108">
        <v>1.0429999999999999</v>
      </c>
      <c r="I12" s="125">
        <v>9.9845616790644992E-2</v>
      </c>
      <c r="J12" s="107">
        <v>0.3498071349055078</v>
      </c>
      <c r="K12" s="107">
        <v>0.59723169374111096</v>
      </c>
      <c r="L12" s="107">
        <v>0.73203541889981882</v>
      </c>
      <c r="M12" s="107">
        <v>0.81138191535399495</v>
      </c>
      <c r="N12" s="108">
        <v>0.8898752236742552</v>
      </c>
      <c r="O12" s="125">
        <v>7.8775901938134801E-2</v>
      </c>
      <c r="P12" s="107">
        <v>0.28991586377678363</v>
      </c>
      <c r="Q12" s="107">
        <v>0.49497830400914278</v>
      </c>
      <c r="R12" s="107">
        <v>0.60670197834263506</v>
      </c>
      <c r="S12" s="107">
        <v>0.67246338158956398</v>
      </c>
      <c r="T12" s="108">
        <v>0.7375176729736227</v>
      </c>
      <c r="U12" s="140">
        <v>8.0360000000000001E-2</v>
      </c>
      <c r="V12" s="140">
        <v>0.13719999999999999</v>
      </c>
      <c r="W12" s="140">
        <v>0.16816800000000001</v>
      </c>
      <c r="X12" s="140">
        <v>0.18639600000000001</v>
      </c>
      <c r="Y12" s="141">
        <v>0.204428</v>
      </c>
      <c r="Z12" s="177">
        <v>3.6</v>
      </c>
      <c r="AA12" s="185">
        <v>43640.605854531452</v>
      </c>
      <c r="AB12" s="185">
        <v>44107.467134031453</v>
      </c>
      <c r="AC12" s="185">
        <v>47668.315444281456</v>
      </c>
      <c r="AD12" s="63">
        <v>0.6</v>
      </c>
      <c r="AE12" s="63">
        <v>5600</v>
      </c>
      <c r="AF12" s="63">
        <f>AD12*AE12</f>
        <v>3360</v>
      </c>
      <c r="AG12" s="183">
        <f>AA12-AD12*AE12</f>
        <v>40280.605854531452</v>
      </c>
      <c r="AH12" s="63">
        <v>6166</v>
      </c>
      <c r="AI12" s="63">
        <v>10483</v>
      </c>
      <c r="AJ12" s="26">
        <v>22702.709568000002</v>
      </c>
      <c r="AK12" s="26">
        <v>22982.909568000003</v>
      </c>
      <c r="AL12" s="26">
        <v>1.1000000000000001</v>
      </c>
    </row>
    <row r="13" spans="1:38" ht="13" x14ac:dyDescent="0.25">
      <c r="A13" s="67" t="s">
        <v>83</v>
      </c>
      <c r="B13" s="66">
        <v>700</v>
      </c>
      <c r="C13" s="130">
        <v>0.16400000000000001</v>
      </c>
      <c r="D13" s="113">
        <v>0.59699999999999998</v>
      </c>
      <c r="E13" s="113">
        <v>1.032</v>
      </c>
      <c r="F13" s="113">
        <v>1.268</v>
      </c>
      <c r="G13" s="113">
        <v>1.4079999999999999</v>
      </c>
      <c r="H13" s="131">
        <v>1.5449999999999999</v>
      </c>
      <c r="I13" s="126">
        <v>0.13421869798086705</v>
      </c>
      <c r="J13" s="110">
        <v>0.509353315947776</v>
      </c>
      <c r="K13" s="110">
        <v>0.88049015420118071</v>
      </c>
      <c r="L13" s="110">
        <v>1.0818425538053267</v>
      </c>
      <c r="M13" s="110">
        <v>1.2012888925535488</v>
      </c>
      <c r="N13" s="111">
        <v>1.3181756669000233</v>
      </c>
      <c r="O13" s="126">
        <v>0.10589547473650908</v>
      </c>
      <c r="P13" s="110">
        <v>0.42214578213351178</v>
      </c>
      <c r="Q13" s="110">
        <v>0.72973944248205058</v>
      </c>
      <c r="R13" s="110">
        <v>0.89661784211941864</v>
      </c>
      <c r="S13" s="110">
        <v>0.99561350292124717</v>
      </c>
      <c r="T13" s="111">
        <v>1.0924878281344652</v>
      </c>
      <c r="U13" s="142">
        <v>0.117012</v>
      </c>
      <c r="V13" s="142">
        <v>0.20227200000000001</v>
      </c>
      <c r="W13" s="142">
        <v>0.248528</v>
      </c>
      <c r="X13" s="142">
        <v>0.27596799999999999</v>
      </c>
      <c r="Y13" s="143">
        <v>0.30281999999999998</v>
      </c>
      <c r="Z13" s="178">
        <v>4.7</v>
      </c>
      <c r="AA13" s="185">
        <v>50139.423556471935</v>
      </c>
      <c r="AB13" s="185">
        <v>50684.095049221927</v>
      </c>
      <c r="AC13" s="185">
        <v>54838.418077846938</v>
      </c>
      <c r="AD13" s="63">
        <v>0.7</v>
      </c>
      <c r="AE13" s="63">
        <v>5600</v>
      </c>
      <c r="AF13" s="63">
        <f t="shared" ref="AF13:AF66" si="0">AD13*AE13</f>
        <v>3919.9999999999995</v>
      </c>
      <c r="AG13" s="183">
        <f t="shared" ref="AG13:AG66" si="1">AA13-AD13*AE13</f>
        <v>46219.423556471935</v>
      </c>
      <c r="AH13" s="63">
        <v>6166</v>
      </c>
      <c r="AI13" s="63">
        <v>10483</v>
      </c>
      <c r="AJ13" s="26">
        <v>26083.523558400004</v>
      </c>
      <c r="AK13" s="26">
        <v>26410.423558400005</v>
      </c>
      <c r="AL13" s="26">
        <v>1.1000000000000001</v>
      </c>
    </row>
    <row r="14" spans="1:38" ht="13" x14ac:dyDescent="0.25">
      <c r="A14" s="76" t="s">
        <v>84</v>
      </c>
      <c r="B14" s="70">
        <v>800</v>
      </c>
      <c r="C14" s="130">
        <v>0.20899999999999999</v>
      </c>
      <c r="D14" s="113">
        <v>0.63700000000000001</v>
      </c>
      <c r="E14" s="113">
        <v>1.0720000000000001</v>
      </c>
      <c r="F14" s="113">
        <v>1.3089999999999999</v>
      </c>
      <c r="G14" s="113">
        <v>1.4490000000000001</v>
      </c>
      <c r="H14" s="131">
        <v>1.587</v>
      </c>
      <c r="I14" s="119">
        <v>0.17104699925610495</v>
      </c>
      <c r="J14" s="110">
        <v>0.54348084130441099</v>
      </c>
      <c r="K14" s="110">
        <v>0.9146176795578157</v>
      </c>
      <c r="L14" s="110">
        <v>1.1168232672958773</v>
      </c>
      <c r="M14" s="110">
        <v>1.2362696060440996</v>
      </c>
      <c r="N14" s="111">
        <v>1.3540095685244902</v>
      </c>
      <c r="O14" s="119">
        <v>0.13495215987762438</v>
      </c>
      <c r="P14" s="110">
        <v>0.45043025664831998</v>
      </c>
      <c r="Q14" s="110">
        <v>0.75802391699685878</v>
      </c>
      <c r="R14" s="110">
        <v>0.92560942849709704</v>
      </c>
      <c r="S14" s="110">
        <v>1.0246050892989256</v>
      </c>
      <c r="T14" s="111">
        <v>1.1221865263750137</v>
      </c>
      <c r="U14" s="142">
        <v>0.124852</v>
      </c>
      <c r="V14" s="142">
        <v>0.21011200000000002</v>
      </c>
      <c r="W14" s="142">
        <v>0.25656400000000001</v>
      </c>
      <c r="X14" s="142">
        <v>0.28400400000000003</v>
      </c>
      <c r="Y14" s="143">
        <v>0.311052</v>
      </c>
      <c r="Z14" s="178">
        <v>4.7</v>
      </c>
      <c r="AA14" s="185">
        <v>56757.668229964169</v>
      </c>
      <c r="AB14" s="185">
        <v>57380.14993596416</v>
      </c>
      <c r="AC14" s="185">
        <v>62127.947682964164</v>
      </c>
      <c r="AD14" s="63">
        <v>0.8</v>
      </c>
      <c r="AE14" s="63">
        <v>5600</v>
      </c>
      <c r="AF14" s="63">
        <f t="shared" si="0"/>
        <v>4480</v>
      </c>
      <c r="AG14" s="183">
        <f t="shared" si="1"/>
        <v>52277.668229964169</v>
      </c>
      <c r="AH14" s="63">
        <v>6166</v>
      </c>
      <c r="AI14" s="63">
        <v>10483</v>
      </c>
      <c r="AJ14" s="26">
        <v>29526.465830400004</v>
      </c>
      <c r="AK14" s="26">
        <v>29900.065830400003</v>
      </c>
      <c r="AL14" s="26">
        <v>1.1000000000000001</v>
      </c>
    </row>
    <row r="15" spans="1:38" ht="13" x14ac:dyDescent="0.25">
      <c r="A15" s="67" t="s">
        <v>85</v>
      </c>
      <c r="B15" s="66">
        <v>900</v>
      </c>
      <c r="C15" s="130">
        <v>0.251</v>
      </c>
      <c r="D15" s="113">
        <v>0.82899999999999996</v>
      </c>
      <c r="E15" s="113">
        <v>1.4079999999999999</v>
      </c>
      <c r="F15" s="113">
        <v>1.724</v>
      </c>
      <c r="G15" s="113">
        <v>1.911</v>
      </c>
      <c r="H15" s="131">
        <v>2.0939999999999999</v>
      </c>
      <c r="I15" s="119">
        <v>0.20542008044632701</v>
      </c>
      <c r="J15" s="110">
        <v>0.70729296301625855</v>
      </c>
      <c r="K15" s="110">
        <v>1.2012888925535488</v>
      </c>
      <c r="L15" s="110">
        <v>1.4708963428709647</v>
      </c>
      <c r="M15" s="110">
        <v>1.630442523913233</v>
      </c>
      <c r="N15" s="111">
        <v>1.7865759524198375</v>
      </c>
      <c r="O15" s="119">
        <v>0.16207173267599864</v>
      </c>
      <c r="P15" s="110">
        <v>0.58619573431939909</v>
      </c>
      <c r="Q15" s="110">
        <v>0.99561350292124717</v>
      </c>
      <c r="R15" s="110">
        <v>1.2190608515882317</v>
      </c>
      <c r="S15" s="110">
        <v>1.3512907699449599</v>
      </c>
      <c r="T15" s="111">
        <v>1.480692240850207</v>
      </c>
      <c r="U15" s="142">
        <v>0.16248399999999999</v>
      </c>
      <c r="V15" s="142">
        <v>0.27596799999999999</v>
      </c>
      <c r="W15" s="142">
        <v>0.33790399999999998</v>
      </c>
      <c r="X15" s="142">
        <v>0.374556</v>
      </c>
      <c r="Y15" s="143">
        <v>0.41042400000000001</v>
      </c>
      <c r="Z15" s="178">
        <v>7.2</v>
      </c>
      <c r="AA15" s="185">
        <v>63470.459255934853</v>
      </c>
      <c r="AB15" s="185">
        <v>64170.751175184865</v>
      </c>
      <c r="AC15" s="185">
        <v>69512.023640559855</v>
      </c>
      <c r="AD15" s="63">
        <v>0.9</v>
      </c>
      <c r="AE15" s="63">
        <v>5600</v>
      </c>
      <c r="AF15" s="63">
        <f t="shared" si="0"/>
        <v>5040</v>
      </c>
      <c r="AG15" s="183">
        <f t="shared" si="1"/>
        <v>58430.459255934853</v>
      </c>
      <c r="AH15" s="63">
        <v>6166</v>
      </c>
      <c r="AI15" s="63">
        <v>10483</v>
      </c>
      <c r="AJ15" s="26">
        <v>33018.592992000005</v>
      </c>
      <c r="AK15" s="26">
        <v>33438.892992000008</v>
      </c>
      <c r="AL15" s="26">
        <v>1.1000000000000001</v>
      </c>
    </row>
    <row r="16" spans="1:38" ht="13" x14ac:dyDescent="0.25">
      <c r="A16" s="76" t="s">
        <v>86</v>
      </c>
      <c r="B16" s="70">
        <v>1000</v>
      </c>
      <c r="C16" s="130">
        <v>0.29299999999999998</v>
      </c>
      <c r="D16" s="113">
        <v>1.016</v>
      </c>
      <c r="E16" s="113">
        <v>1.74</v>
      </c>
      <c r="F16" s="113">
        <v>2.1339999999999999</v>
      </c>
      <c r="G16" s="113">
        <v>2.3679999999999999</v>
      </c>
      <c r="H16" s="131">
        <v>2.5960000000000001</v>
      </c>
      <c r="I16" s="119">
        <v>0.23979316163654904</v>
      </c>
      <c r="J16" s="110">
        <v>0.8668391440585268</v>
      </c>
      <c r="K16" s="110">
        <v>1.4845473530136186</v>
      </c>
      <c r="L16" s="110">
        <v>1.8207034777764723</v>
      </c>
      <c r="M16" s="110">
        <v>2.0203495011127868</v>
      </c>
      <c r="N16" s="111">
        <v>2.2148763956456059</v>
      </c>
      <c r="O16" s="119">
        <v>0.18919130547437291</v>
      </c>
      <c r="P16" s="110">
        <v>0.71842565267612724</v>
      </c>
      <c r="Q16" s="110">
        <v>1.230374641394155</v>
      </c>
      <c r="R16" s="110">
        <v>1.5089767153650153</v>
      </c>
      <c r="S16" s="110">
        <v>1.6744408912766431</v>
      </c>
      <c r="T16" s="111">
        <v>1.8356623960110496</v>
      </c>
      <c r="U16" s="142">
        <v>0.19913600000000001</v>
      </c>
      <c r="V16" s="142">
        <v>0.34104000000000001</v>
      </c>
      <c r="W16" s="142">
        <v>0.41826399999999997</v>
      </c>
      <c r="X16" s="142">
        <v>0.46412799999999999</v>
      </c>
      <c r="Y16" s="143">
        <v>0.50881600000000005</v>
      </c>
      <c r="Z16" s="178">
        <v>8.3000000000000007</v>
      </c>
      <c r="AA16" s="185">
        <v>70058.847186539148</v>
      </c>
      <c r="AB16" s="185">
        <v>70836.949319039151</v>
      </c>
      <c r="AC16" s="185">
        <v>76771.696502789142</v>
      </c>
      <c r="AD16" s="63">
        <v>1</v>
      </c>
      <c r="AE16" s="63">
        <v>5600</v>
      </c>
      <c r="AF16" s="63">
        <f t="shared" si="0"/>
        <v>5600</v>
      </c>
      <c r="AG16" s="183">
        <f t="shared" si="1"/>
        <v>64458.847186539148</v>
      </c>
      <c r="AH16" s="63">
        <v>6166</v>
      </c>
      <c r="AI16" s="63">
        <v>10483</v>
      </c>
      <c r="AJ16" s="26">
        <v>36446.003193600009</v>
      </c>
      <c r="AK16" s="26">
        <v>36913.003193600009</v>
      </c>
      <c r="AL16" s="26">
        <v>1.1000000000000001</v>
      </c>
    </row>
    <row r="17" spans="1:38" ht="13" x14ac:dyDescent="0.25">
      <c r="A17" s="67" t="s">
        <v>87</v>
      </c>
      <c r="B17" s="66">
        <v>1100</v>
      </c>
      <c r="C17" s="130">
        <v>0.33800000000000002</v>
      </c>
      <c r="D17" s="113">
        <v>1.2170000000000001</v>
      </c>
      <c r="E17" s="113">
        <v>2.0859999999999999</v>
      </c>
      <c r="F17" s="113">
        <v>2.5590000000000002</v>
      </c>
      <c r="G17" s="113">
        <v>2.839</v>
      </c>
      <c r="H17" s="131">
        <v>3.113</v>
      </c>
      <c r="I17" s="119">
        <v>0.27662146291178696</v>
      </c>
      <c r="J17" s="110">
        <v>1.0383299589756172</v>
      </c>
      <c r="K17" s="110">
        <v>1.7797504473485104</v>
      </c>
      <c r="L17" s="110">
        <v>2.1833084346907188</v>
      </c>
      <c r="M17" s="110">
        <v>2.4222011121871629</v>
      </c>
      <c r="N17" s="111">
        <v>2.655974660880112</v>
      </c>
      <c r="O17" s="119">
        <v>0.21824799061548825</v>
      </c>
      <c r="P17" s="110">
        <v>0.86055513711303833</v>
      </c>
      <c r="Q17" s="110">
        <v>1.4750353459472454</v>
      </c>
      <c r="R17" s="110">
        <v>1.809499257084852</v>
      </c>
      <c r="S17" s="110">
        <v>2.0074905786885093</v>
      </c>
      <c r="T17" s="111">
        <v>2.201239229114945</v>
      </c>
      <c r="U17" s="142">
        <v>0.23853200000000002</v>
      </c>
      <c r="V17" s="142">
        <v>0.408856</v>
      </c>
      <c r="W17" s="142">
        <v>0.50156400000000001</v>
      </c>
      <c r="X17" s="142">
        <v>0.55644400000000005</v>
      </c>
      <c r="Y17" s="143">
        <v>0.61014800000000002</v>
      </c>
      <c r="Z17" s="178">
        <v>9.4</v>
      </c>
      <c r="AA17" s="185">
        <v>76739.293407714591</v>
      </c>
      <c r="AB17" s="185">
        <v>77595.205753464586</v>
      </c>
      <c r="AC17" s="185">
        <v>84123.427655589592</v>
      </c>
      <c r="AD17" s="63">
        <v>1.1000000000000001</v>
      </c>
      <c r="AE17" s="63">
        <v>5600</v>
      </c>
      <c r="AF17" s="63">
        <f t="shared" si="0"/>
        <v>6160.0000000000009</v>
      </c>
      <c r="AG17" s="183">
        <f t="shared" si="1"/>
        <v>70579.293407714591</v>
      </c>
      <c r="AH17" s="63">
        <v>6166</v>
      </c>
      <c r="AI17" s="63">
        <v>10483</v>
      </c>
      <c r="AJ17" s="26">
        <v>39921.303945600012</v>
      </c>
      <c r="AK17" s="26">
        <v>40435.003945600009</v>
      </c>
      <c r="AL17" s="26">
        <v>1.1000000000000001</v>
      </c>
    </row>
    <row r="18" spans="1:38" ht="13" x14ac:dyDescent="0.25">
      <c r="A18" s="76" t="s">
        <v>88</v>
      </c>
      <c r="B18" s="70">
        <v>1200</v>
      </c>
      <c r="C18" s="130">
        <v>0.38100000000000001</v>
      </c>
      <c r="D18" s="113">
        <v>1.2430000000000001</v>
      </c>
      <c r="E18" s="113">
        <v>2.1120000000000001</v>
      </c>
      <c r="F18" s="113">
        <v>2.5859999999999999</v>
      </c>
      <c r="G18" s="113">
        <v>2.867</v>
      </c>
      <c r="H18" s="131">
        <v>3.141</v>
      </c>
      <c r="I18" s="119">
        <v>0.31181295079701427</v>
      </c>
      <c r="J18" s="110">
        <v>1.0605128504574299</v>
      </c>
      <c r="K18" s="110">
        <v>1.8019333388303234</v>
      </c>
      <c r="L18" s="110">
        <v>2.2063445143064468</v>
      </c>
      <c r="M18" s="110">
        <v>2.4460903799368072</v>
      </c>
      <c r="N18" s="111">
        <v>2.6798639286297563</v>
      </c>
      <c r="O18" s="119">
        <v>0.24601326752810951</v>
      </c>
      <c r="P18" s="110">
        <v>0.8789400455476637</v>
      </c>
      <c r="Q18" s="110">
        <v>1.4934202543818709</v>
      </c>
      <c r="R18" s="110">
        <v>1.8285912773823474</v>
      </c>
      <c r="S18" s="110">
        <v>2.027289710848875</v>
      </c>
      <c r="T18" s="111">
        <v>2.2210383612753106</v>
      </c>
      <c r="U18" s="142">
        <v>0.24362800000000004</v>
      </c>
      <c r="V18" s="142">
        <v>0.41395200000000004</v>
      </c>
      <c r="W18" s="142">
        <v>0.50685599999999997</v>
      </c>
      <c r="X18" s="142">
        <v>0.56193199999999999</v>
      </c>
      <c r="Y18" s="143">
        <v>0.61563600000000007</v>
      </c>
      <c r="Z18" s="178">
        <v>9.4</v>
      </c>
      <c r="AA18" s="185">
        <v>83205.766304859804</v>
      </c>
      <c r="AB18" s="185">
        <v>84139.488863859806</v>
      </c>
      <c r="AC18" s="185">
        <v>91261.185484359812</v>
      </c>
      <c r="AD18" s="63">
        <v>1.2</v>
      </c>
      <c r="AE18" s="63">
        <v>5600</v>
      </c>
      <c r="AF18" s="63">
        <f t="shared" si="0"/>
        <v>6720</v>
      </c>
      <c r="AG18" s="183">
        <f t="shared" si="1"/>
        <v>76485.766304859804</v>
      </c>
      <c r="AH18" s="63">
        <v>6166</v>
      </c>
      <c r="AI18" s="63">
        <v>10483</v>
      </c>
      <c r="AJ18" s="26">
        <v>43285.291526400004</v>
      </c>
      <c r="AK18" s="26">
        <v>43845.691526400005</v>
      </c>
      <c r="AL18" s="26">
        <v>1.1000000000000001</v>
      </c>
    </row>
    <row r="19" spans="1:38" ht="13" x14ac:dyDescent="0.25">
      <c r="A19" s="67" t="s">
        <v>89</v>
      </c>
      <c r="B19" s="66">
        <v>1300</v>
      </c>
      <c r="C19" s="130">
        <v>0.42199999999999999</v>
      </c>
      <c r="D19" s="113">
        <v>1.4339999999999999</v>
      </c>
      <c r="E19" s="113">
        <v>2.448</v>
      </c>
      <c r="F19" s="113">
        <v>3</v>
      </c>
      <c r="G19" s="113">
        <v>3.327</v>
      </c>
      <c r="H19" s="131">
        <v>3.6469999999999998</v>
      </c>
      <c r="I19" s="119">
        <v>0.34536762529223103</v>
      </c>
      <c r="J19" s="110">
        <v>1.2234717840353615</v>
      </c>
      <c r="K19" s="110">
        <v>2.0886045518260565</v>
      </c>
      <c r="L19" s="110">
        <v>2.5595644017476182</v>
      </c>
      <c r="M19" s="110">
        <v>2.8385569215381086</v>
      </c>
      <c r="N19" s="111">
        <v>3.1115771243911881</v>
      </c>
      <c r="O19" s="119">
        <v>0.27248713621223675</v>
      </c>
      <c r="P19" s="110">
        <v>1.0139984113558724</v>
      </c>
      <c r="Q19" s="110">
        <v>1.7310098403062593</v>
      </c>
      <c r="R19" s="110">
        <v>2.121335588610612</v>
      </c>
      <c r="S19" s="110">
        <v>2.3525611677691685</v>
      </c>
      <c r="T19" s="111">
        <v>2.5788369638876341</v>
      </c>
      <c r="U19" s="142">
        <v>0.28106399999999998</v>
      </c>
      <c r="V19" s="142">
        <v>0.47980800000000001</v>
      </c>
      <c r="W19" s="142">
        <v>0.58800000000000008</v>
      </c>
      <c r="X19" s="142">
        <v>0.652092</v>
      </c>
      <c r="Y19" s="143">
        <v>0.714812</v>
      </c>
      <c r="Z19" s="178">
        <v>11.9</v>
      </c>
      <c r="AA19" s="185">
        <v>89886.212526035233</v>
      </c>
      <c r="AB19" s="185">
        <v>90897.745298285241</v>
      </c>
      <c r="AC19" s="185">
        <v>98612.916637160219</v>
      </c>
      <c r="AD19" s="63">
        <v>1.3</v>
      </c>
      <c r="AE19" s="63">
        <v>5600</v>
      </c>
      <c r="AF19" s="63">
        <f t="shared" si="0"/>
        <v>7280</v>
      </c>
      <c r="AG19" s="183">
        <f t="shared" si="1"/>
        <v>82606.212526035233</v>
      </c>
      <c r="AH19" s="63">
        <v>6166</v>
      </c>
      <c r="AI19" s="63">
        <v>10483</v>
      </c>
      <c r="AJ19" s="26">
        <v>46760.592278400007</v>
      </c>
      <c r="AK19" s="26">
        <v>47367.692278400005</v>
      </c>
      <c r="AL19" s="26">
        <v>1.1000000000000001</v>
      </c>
    </row>
    <row r="20" spans="1:38" ht="13" x14ac:dyDescent="0.25">
      <c r="A20" s="76" t="s">
        <v>90</v>
      </c>
      <c r="B20" s="70">
        <v>1400</v>
      </c>
      <c r="C20" s="130">
        <v>0.46700000000000003</v>
      </c>
      <c r="D20" s="113">
        <v>1.6240000000000001</v>
      </c>
      <c r="E20" s="113">
        <v>2.7829999999999999</v>
      </c>
      <c r="F20" s="113">
        <v>3.4140000000000001</v>
      </c>
      <c r="G20" s="113">
        <v>3.7869999999999999</v>
      </c>
      <c r="H20" s="131">
        <v>4.1529999999999996</v>
      </c>
      <c r="I20" s="119">
        <v>0.38219592656746898</v>
      </c>
      <c r="J20" s="110">
        <v>1.3855775294793775</v>
      </c>
      <c r="K20" s="110">
        <v>2.3744225766878739</v>
      </c>
      <c r="L20" s="110">
        <v>2.9127842891887896</v>
      </c>
      <c r="M20" s="110">
        <v>3.2310234631394104</v>
      </c>
      <c r="N20" s="111">
        <v>3.5432903201526194</v>
      </c>
      <c r="O20" s="119">
        <v>0.30154382135335212</v>
      </c>
      <c r="P20" s="110">
        <v>1.1483496653012113</v>
      </c>
      <c r="Q20" s="110">
        <v>1.9678923143677778</v>
      </c>
      <c r="R20" s="110">
        <v>2.4140798998388764</v>
      </c>
      <c r="S20" s="110">
        <v>2.6778326246894624</v>
      </c>
      <c r="T20" s="111">
        <v>2.9366355664999571</v>
      </c>
      <c r="U20" s="142">
        <v>0.31830400000000003</v>
      </c>
      <c r="V20" s="142">
        <v>0.54546799999999995</v>
      </c>
      <c r="W20" s="142">
        <v>0.66914400000000007</v>
      </c>
      <c r="X20" s="142">
        <v>0.74225200000000002</v>
      </c>
      <c r="Y20" s="143">
        <v>0.81398799999999993</v>
      </c>
      <c r="Z20" s="178">
        <v>13</v>
      </c>
      <c r="AA20" s="185">
        <v>96506.945261434768</v>
      </c>
      <c r="AB20" s="185">
        <v>97596.288246934768</v>
      </c>
      <c r="AC20" s="185">
        <v>105904.93430418478</v>
      </c>
      <c r="AD20" s="63">
        <v>1.4</v>
      </c>
      <c r="AE20" s="63">
        <v>5600</v>
      </c>
      <c r="AF20" s="63">
        <f t="shared" si="0"/>
        <v>7839.9999999999991</v>
      </c>
      <c r="AG20" s="183">
        <f t="shared" si="1"/>
        <v>88666.945261434768</v>
      </c>
      <c r="AH20" s="63">
        <v>6166</v>
      </c>
      <c r="AI20" s="63">
        <v>10483</v>
      </c>
      <c r="AJ20" s="26">
        <v>50204.828889600009</v>
      </c>
      <c r="AK20" s="26">
        <v>50858.628889600011</v>
      </c>
      <c r="AL20" s="26">
        <v>1.1000000000000001</v>
      </c>
    </row>
    <row r="21" spans="1:38" ht="13" x14ac:dyDescent="0.25">
      <c r="A21" s="67" t="s">
        <v>91</v>
      </c>
      <c r="B21" s="66">
        <v>1500</v>
      </c>
      <c r="C21" s="130">
        <v>0.51</v>
      </c>
      <c r="D21" s="113">
        <v>1.8120000000000001</v>
      </c>
      <c r="E21" s="113">
        <v>3.1160000000000001</v>
      </c>
      <c r="F21" s="113">
        <v>3.8250000000000002</v>
      </c>
      <c r="G21" s="113">
        <v>4.2450000000000001</v>
      </c>
      <c r="H21" s="131">
        <v>4.6559999999999997</v>
      </c>
      <c r="I21" s="119">
        <v>0.41738741445269628</v>
      </c>
      <c r="J21" s="110">
        <v>1.5459768986555615</v>
      </c>
      <c r="K21" s="110">
        <v>2.6585342252818598</v>
      </c>
      <c r="L21" s="110">
        <v>3.2634446122282137</v>
      </c>
      <c r="M21" s="110">
        <v>3.6217836284728802</v>
      </c>
      <c r="N21" s="111">
        <v>3.9724439515123033</v>
      </c>
      <c r="O21" s="119">
        <v>0.32930909826597338</v>
      </c>
      <c r="P21" s="110">
        <v>1.2812866955208098</v>
      </c>
      <c r="Q21" s="110">
        <v>2.2033605647035559</v>
      </c>
      <c r="R21" s="110">
        <v>2.7047028754785303</v>
      </c>
      <c r="S21" s="110">
        <v>3.0016898578840161</v>
      </c>
      <c r="T21" s="111">
        <v>3.2923128335236695</v>
      </c>
      <c r="U21" s="142">
        <v>0.35515200000000002</v>
      </c>
      <c r="V21" s="142">
        <v>0.61073600000000006</v>
      </c>
      <c r="W21" s="142">
        <v>0.74970000000000003</v>
      </c>
      <c r="X21" s="142">
        <v>0.83202000000000009</v>
      </c>
      <c r="Y21" s="143">
        <v>0.91257599999999994</v>
      </c>
      <c r="Z21" s="178">
        <v>14</v>
      </c>
      <c r="AA21" s="185">
        <v>103187.39148261021</v>
      </c>
      <c r="AB21" s="185">
        <v>104354.54468136022</v>
      </c>
      <c r="AC21" s="185">
        <v>113256.66545698521</v>
      </c>
      <c r="AD21" s="63">
        <v>1.5</v>
      </c>
      <c r="AE21" s="63">
        <v>5600</v>
      </c>
      <c r="AF21" s="63">
        <f t="shared" si="0"/>
        <v>8400</v>
      </c>
      <c r="AG21" s="183">
        <f t="shared" si="1"/>
        <v>94787.391482610212</v>
      </c>
      <c r="AH21" s="63">
        <v>6166</v>
      </c>
      <c r="AI21" s="63">
        <v>10483</v>
      </c>
      <c r="AJ21" s="26">
        <v>53680.129641600019</v>
      </c>
      <c r="AK21" s="26">
        <v>54380.629641600019</v>
      </c>
      <c r="AL21" s="26">
        <v>1.1000000000000001</v>
      </c>
    </row>
    <row r="22" spans="1:38" ht="13" x14ac:dyDescent="0.25">
      <c r="A22" s="76" t="s">
        <v>92</v>
      </c>
      <c r="B22" s="70">
        <v>1600</v>
      </c>
      <c r="C22" s="130">
        <v>0.55100000000000005</v>
      </c>
      <c r="D22" s="113">
        <v>1.8480000000000001</v>
      </c>
      <c r="E22" s="113">
        <v>3.1520000000000001</v>
      </c>
      <c r="F22" s="113">
        <v>3.863</v>
      </c>
      <c r="G22" s="113">
        <v>4.2830000000000004</v>
      </c>
      <c r="H22" s="131">
        <v>4.694</v>
      </c>
      <c r="I22" s="119">
        <v>0.4509420889479131</v>
      </c>
      <c r="J22" s="110">
        <v>1.5766916714765329</v>
      </c>
      <c r="K22" s="110">
        <v>2.6892489981028311</v>
      </c>
      <c r="L22" s="110">
        <v>3.2958657613170166</v>
      </c>
      <c r="M22" s="110">
        <v>3.6542047775616835</v>
      </c>
      <c r="N22" s="111">
        <v>4.0048651006011067</v>
      </c>
      <c r="O22" s="119">
        <v>0.35578296695010064</v>
      </c>
      <c r="P22" s="110">
        <v>1.306742722584137</v>
      </c>
      <c r="Q22" s="110">
        <v>2.2288165917668832</v>
      </c>
      <c r="R22" s="110">
        <v>2.7315731262675982</v>
      </c>
      <c r="S22" s="110">
        <v>3.028560108673084</v>
      </c>
      <c r="T22" s="111">
        <v>3.3191830843127375</v>
      </c>
      <c r="U22" s="142">
        <v>0.36220800000000003</v>
      </c>
      <c r="V22" s="142">
        <v>0.61779200000000001</v>
      </c>
      <c r="W22" s="142">
        <v>0.75714800000000004</v>
      </c>
      <c r="X22" s="142">
        <v>0.8394680000000001</v>
      </c>
      <c r="Y22" s="143">
        <v>0.92002400000000006</v>
      </c>
      <c r="Z22" s="178">
        <v>14</v>
      </c>
      <c r="AA22" s="185">
        <v>109686.20918455068</v>
      </c>
      <c r="AB22" s="185">
        <v>110931.17259655071</v>
      </c>
      <c r="AC22" s="185">
        <v>120426.76809055071</v>
      </c>
      <c r="AD22" s="63">
        <v>1.6</v>
      </c>
      <c r="AE22" s="63">
        <v>5600</v>
      </c>
      <c r="AF22" s="63">
        <f t="shared" si="0"/>
        <v>8960</v>
      </c>
      <c r="AG22" s="183">
        <f t="shared" si="1"/>
        <v>100726.20918455068</v>
      </c>
      <c r="AH22" s="63">
        <v>6166</v>
      </c>
      <c r="AI22" s="63">
        <v>10483</v>
      </c>
      <c r="AJ22" s="26">
        <v>57060.94363200001</v>
      </c>
      <c r="AK22" s="26">
        <v>57808.143632000007</v>
      </c>
      <c r="AL22" s="26">
        <v>1.1000000000000001</v>
      </c>
    </row>
    <row r="23" spans="1:38" ht="13" x14ac:dyDescent="0.25">
      <c r="A23" s="67" t="s">
        <v>93</v>
      </c>
      <c r="B23" s="66">
        <v>1700</v>
      </c>
      <c r="C23" s="130">
        <v>0.59699999999999998</v>
      </c>
      <c r="D23" s="113">
        <v>2.0419999999999998</v>
      </c>
      <c r="E23" s="113">
        <v>3.4910000000000001</v>
      </c>
      <c r="F23" s="113">
        <v>4.28</v>
      </c>
      <c r="G23" s="113">
        <v>4.7469999999999999</v>
      </c>
      <c r="H23" s="131">
        <v>5.2039999999999997</v>
      </c>
      <c r="I23" s="119">
        <v>0.48858879691815621</v>
      </c>
      <c r="J23" s="110">
        <v>1.742210169456212</v>
      </c>
      <c r="K23" s="110">
        <v>2.9784797755003121</v>
      </c>
      <c r="L23" s="110">
        <v>3.6516452131599357</v>
      </c>
      <c r="M23" s="110">
        <v>4.0500840716986479</v>
      </c>
      <c r="N23" s="111">
        <v>4.439991048898202</v>
      </c>
      <c r="O23" s="119">
        <v>0.38548535620546293</v>
      </c>
      <c r="P23" s="110">
        <v>1.4439224239809565</v>
      </c>
      <c r="Q23" s="110">
        <v>2.4685275132798821</v>
      </c>
      <c r="R23" s="110">
        <v>3.0264387730844735</v>
      </c>
      <c r="S23" s="110">
        <v>3.3566600130448583</v>
      </c>
      <c r="T23" s="111">
        <v>3.6798101343765413</v>
      </c>
      <c r="U23" s="142">
        <v>0.40023199999999998</v>
      </c>
      <c r="V23" s="142">
        <v>0.68423600000000007</v>
      </c>
      <c r="W23" s="142">
        <v>0.83888000000000007</v>
      </c>
      <c r="X23" s="142">
        <v>0.93041200000000002</v>
      </c>
      <c r="Y23" s="143">
        <v>1.019984</v>
      </c>
      <c r="Z23" s="178">
        <v>16.600000000000001</v>
      </c>
      <c r="AA23" s="185">
        <v>116304.45385804294</v>
      </c>
      <c r="AB23" s="185">
        <v>117627.22748329291</v>
      </c>
      <c r="AC23" s="185">
        <v>127716.29769566792</v>
      </c>
      <c r="AD23" s="63">
        <v>1.7</v>
      </c>
      <c r="AE23" s="63">
        <v>5600</v>
      </c>
      <c r="AF23" s="63">
        <f t="shared" si="0"/>
        <v>9520</v>
      </c>
      <c r="AG23" s="183">
        <f t="shared" si="1"/>
        <v>106784.45385804294</v>
      </c>
      <c r="AH23" s="63">
        <v>6166</v>
      </c>
      <c r="AI23" s="63">
        <v>10483</v>
      </c>
      <c r="AJ23" s="26">
        <v>60503.88590400001</v>
      </c>
      <c r="AK23" s="26">
        <v>61297.785904000011</v>
      </c>
      <c r="AL23" s="26">
        <v>1.1000000000000001</v>
      </c>
    </row>
    <row r="24" spans="1:38" ht="13" x14ac:dyDescent="0.25">
      <c r="A24" s="76" t="s">
        <v>94</v>
      </c>
      <c r="B24" s="70">
        <v>1800</v>
      </c>
      <c r="C24" s="130">
        <v>0.63900000000000001</v>
      </c>
      <c r="D24" s="113">
        <v>2.23</v>
      </c>
      <c r="E24" s="113">
        <v>3.8239999999999998</v>
      </c>
      <c r="F24" s="113">
        <v>4.6909999999999998</v>
      </c>
      <c r="G24" s="113">
        <v>5.2050000000000001</v>
      </c>
      <c r="H24" s="131">
        <v>5.7069999999999999</v>
      </c>
      <c r="I24" s="119">
        <v>0.52296187810837835</v>
      </c>
      <c r="J24" s="110">
        <v>1.9026095386323962</v>
      </c>
      <c r="K24" s="110">
        <v>3.2625914240942975</v>
      </c>
      <c r="L24" s="110">
        <v>4.0023055361993594</v>
      </c>
      <c r="M24" s="110">
        <v>4.4408442370321177</v>
      </c>
      <c r="N24" s="111">
        <v>4.8691446802578859</v>
      </c>
      <c r="O24" s="119">
        <v>0.41260492900383722</v>
      </c>
      <c r="P24" s="110">
        <v>1.576859454200555</v>
      </c>
      <c r="Q24" s="110">
        <v>2.70399576361566</v>
      </c>
      <c r="R24" s="110">
        <v>3.317061748724127</v>
      </c>
      <c r="S24" s="110">
        <v>3.680517246239412</v>
      </c>
      <c r="T24" s="111">
        <v>4.0354874014002542</v>
      </c>
      <c r="U24" s="142">
        <v>0.43708000000000002</v>
      </c>
      <c r="V24" s="142">
        <v>0.74950399999999995</v>
      </c>
      <c r="W24" s="142">
        <v>0.91943600000000003</v>
      </c>
      <c r="X24" s="142">
        <v>1.0201800000000001</v>
      </c>
      <c r="Y24" s="143">
        <v>1.1185720000000001</v>
      </c>
      <c r="Z24" s="178">
        <v>17.600000000000001</v>
      </c>
      <c r="AA24" s="185">
        <v>122984.90007921835</v>
      </c>
      <c r="AB24" s="185">
        <v>124385.48391771835</v>
      </c>
      <c r="AC24" s="185">
        <v>135068.02884846833</v>
      </c>
      <c r="AD24" s="63">
        <v>1.8</v>
      </c>
      <c r="AE24" s="63">
        <v>5600</v>
      </c>
      <c r="AF24" s="63">
        <f t="shared" si="0"/>
        <v>10080</v>
      </c>
      <c r="AG24" s="183">
        <f t="shared" si="1"/>
        <v>112904.90007921835</v>
      </c>
      <c r="AH24" s="63">
        <v>6166</v>
      </c>
      <c r="AI24" s="63">
        <v>10483</v>
      </c>
      <c r="AJ24" s="26">
        <v>63979.186656000013</v>
      </c>
      <c r="AK24" s="26">
        <v>64819.786656000011</v>
      </c>
      <c r="AL24" s="26">
        <v>1.1000000000000001</v>
      </c>
    </row>
    <row r="25" spans="1:38" ht="13" x14ac:dyDescent="0.25">
      <c r="A25" s="67" t="s">
        <v>95</v>
      </c>
      <c r="B25" s="66">
        <v>1900</v>
      </c>
      <c r="C25" s="130">
        <v>0.68100000000000005</v>
      </c>
      <c r="D25" s="113">
        <v>2.4169999999999998</v>
      </c>
      <c r="E25" s="113">
        <v>4.1550000000000002</v>
      </c>
      <c r="F25" s="113">
        <v>5.101</v>
      </c>
      <c r="G25" s="113">
        <v>5.6609999999999996</v>
      </c>
      <c r="H25" s="131">
        <v>6.2089999999999996</v>
      </c>
      <c r="I25" s="119">
        <v>0.55733495929860033</v>
      </c>
      <c r="J25" s="110">
        <v>2.0621557196746645</v>
      </c>
      <c r="K25" s="110">
        <v>3.5449966964204518</v>
      </c>
      <c r="L25" s="110">
        <v>4.3521126711048668</v>
      </c>
      <c r="M25" s="110">
        <v>4.8298980260977551</v>
      </c>
      <c r="N25" s="111">
        <v>5.2974451234836542</v>
      </c>
      <c r="O25" s="119">
        <v>0.43972450180221151</v>
      </c>
      <c r="P25" s="110">
        <v>1.7090893725572829</v>
      </c>
      <c r="Q25" s="110">
        <v>2.9380497902256977</v>
      </c>
      <c r="R25" s="110">
        <v>3.6069776125009105</v>
      </c>
      <c r="S25" s="110">
        <v>4.0029602557082242</v>
      </c>
      <c r="T25" s="111">
        <v>4.3904575565610964</v>
      </c>
      <c r="U25" s="142">
        <v>0.47373199999999999</v>
      </c>
      <c r="V25" s="142">
        <v>0.8143800000000001</v>
      </c>
      <c r="W25" s="142">
        <v>0.99979600000000002</v>
      </c>
      <c r="X25" s="142">
        <v>1.109556</v>
      </c>
      <c r="Y25" s="143">
        <v>1.2169639999999999</v>
      </c>
      <c r="Z25" s="178">
        <v>18.7</v>
      </c>
      <c r="AA25" s="185">
        <v>129605.63281461791</v>
      </c>
      <c r="AB25" s="185">
        <v>131084.0268663679</v>
      </c>
      <c r="AC25" s="185">
        <v>142360.0465154929</v>
      </c>
      <c r="AD25" s="63">
        <v>1.9</v>
      </c>
      <c r="AE25" s="63">
        <v>5600</v>
      </c>
      <c r="AF25" s="63">
        <f t="shared" si="0"/>
        <v>10640</v>
      </c>
      <c r="AG25" s="183">
        <f t="shared" si="1"/>
        <v>118965.63281461791</v>
      </c>
      <c r="AH25" s="63">
        <v>6166</v>
      </c>
      <c r="AI25" s="63">
        <v>10483</v>
      </c>
      <c r="AJ25" s="26">
        <v>67423.423267200007</v>
      </c>
      <c r="AK25" s="26">
        <v>68310.72326720001</v>
      </c>
      <c r="AL25" s="26">
        <v>1.1000000000000001</v>
      </c>
    </row>
    <row r="26" spans="1:38" ht="13" x14ac:dyDescent="0.25">
      <c r="A26" s="76" t="s">
        <v>96</v>
      </c>
      <c r="B26" s="70">
        <v>2000</v>
      </c>
      <c r="C26" s="130">
        <v>0.72599999999999998</v>
      </c>
      <c r="D26" s="113">
        <v>2.4569999999999999</v>
      </c>
      <c r="E26" s="113">
        <v>4.1950000000000003</v>
      </c>
      <c r="F26" s="113">
        <v>5.1420000000000003</v>
      </c>
      <c r="G26" s="113">
        <v>5.7030000000000003</v>
      </c>
      <c r="H26" s="131">
        <v>6.2510000000000003</v>
      </c>
      <c r="I26" s="119">
        <v>0.59416326057383828</v>
      </c>
      <c r="J26" s="110">
        <v>2.0962832450312994</v>
      </c>
      <c r="K26" s="110">
        <v>3.5791242217770867</v>
      </c>
      <c r="L26" s="110">
        <v>4.3870933845954179</v>
      </c>
      <c r="M26" s="110">
        <v>4.8657319277222228</v>
      </c>
      <c r="N26" s="111">
        <v>5.333279025108121</v>
      </c>
      <c r="O26" s="119">
        <v>0.46878118694332677</v>
      </c>
      <c r="P26" s="110">
        <v>1.7373738470720912</v>
      </c>
      <c r="Q26" s="110">
        <v>2.9663342647405058</v>
      </c>
      <c r="R26" s="110">
        <v>3.6359691988785894</v>
      </c>
      <c r="S26" s="110">
        <v>4.0326589539487738</v>
      </c>
      <c r="T26" s="111">
        <v>4.4201562548016451</v>
      </c>
      <c r="U26" s="142">
        <v>0.481572</v>
      </c>
      <c r="V26" s="142">
        <v>0.82222000000000006</v>
      </c>
      <c r="W26" s="142">
        <v>1.0078320000000001</v>
      </c>
      <c r="X26" s="142">
        <v>1.117788</v>
      </c>
      <c r="Y26" s="143">
        <v>1.2251960000000002</v>
      </c>
      <c r="Z26" s="178">
        <v>18.7</v>
      </c>
      <c r="AA26" s="185">
        <v>136101.96245465107</v>
      </c>
      <c r="AB26" s="185">
        <v>137658.16671965108</v>
      </c>
      <c r="AC26" s="185">
        <v>149527.66108715106</v>
      </c>
      <c r="AD26" s="63">
        <v>2</v>
      </c>
      <c r="AE26" s="63">
        <v>5600</v>
      </c>
      <c r="AF26" s="63">
        <f t="shared" si="0"/>
        <v>11200</v>
      </c>
      <c r="AG26" s="183">
        <f t="shared" si="1"/>
        <v>124901.96245465107</v>
      </c>
      <c r="AH26" s="63">
        <v>6166</v>
      </c>
      <c r="AI26" s="63">
        <v>10483</v>
      </c>
      <c r="AJ26" s="26">
        <v>70802.942918400018</v>
      </c>
      <c r="AK26" s="26">
        <v>71736.942918400018</v>
      </c>
      <c r="AL26" s="26">
        <v>1.1000000000000001</v>
      </c>
    </row>
    <row r="27" spans="1:38" ht="13" x14ac:dyDescent="0.25">
      <c r="A27" s="67" t="s">
        <v>97</v>
      </c>
      <c r="B27" s="66">
        <v>2100</v>
      </c>
      <c r="C27" s="130">
        <v>0.76800000000000002</v>
      </c>
      <c r="D27" s="113">
        <v>2.7989999999999999</v>
      </c>
      <c r="E27" s="113">
        <v>4.827</v>
      </c>
      <c r="F27" s="113">
        <v>5.93</v>
      </c>
      <c r="G27" s="113">
        <v>6.5830000000000002</v>
      </c>
      <c r="H27" s="131">
        <v>7.2220000000000004</v>
      </c>
      <c r="I27" s="119">
        <v>0.62853634176406026</v>
      </c>
      <c r="J27" s="110">
        <v>2.3880735868305281</v>
      </c>
      <c r="K27" s="110">
        <v>4.1183391224119177</v>
      </c>
      <c r="L27" s="110">
        <v>5.0594056341211253</v>
      </c>
      <c r="M27" s="110">
        <v>5.6165374855681911</v>
      </c>
      <c r="N27" s="111">
        <v>6.1617247031404334</v>
      </c>
      <c r="O27" s="119">
        <v>0.49590075974170106</v>
      </c>
      <c r="P27" s="110">
        <v>1.979206104173701</v>
      </c>
      <c r="Q27" s="110">
        <v>3.4132289620744745</v>
      </c>
      <c r="R27" s="110">
        <v>4.1931733468203092</v>
      </c>
      <c r="S27" s="110">
        <v>4.6549173932745527</v>
      </c>
      <c r="T27" s="111">
        <v>5.1067618736486136</v>
      </c>
      <c r="U27" s="142">
        <v>0.54860399999999998</v>
      </c>
      <c r="V27" s="142">
        <v>0.94609200000000004</v>
      </c>
      <c r="W27" s="142">
        <v>1.16228</v>
      </c>
      <c r="X27" s="142">
        <v>1.2902680000000002</v>
      </c>
      <c r="Y27" s="143">
        <v>1.4155120000000001</v>
      </c>
      <c r="Z27" s="178">
        <v>22.3</v>
      </c>
      <c r="AA27" s="185">
        <v>142752.55193293854</v>
      </c>
      <c r="AB27" s="185">
        <v>144386.56641118851</v>
      </c>
      <c r="AC27" s="185">
        <v>156849.53549706357</v>
      </c>
      <c r="AD27" s="63">
        <v>2.1</v>
      </c>
      <c r="AE27" s="63">
        <v>5600</v>
      </c>
      <c r="AF27" s="63">
        <f t="shared" si="0"/>
        <v>11760</v>
      </c>
      <c r="AG27" s="183">
        <f t="shared" si="1"/>
        <v>130992.55193293854</v>
      </c>
      <c r="AH27" s="63">
        <v>6166</v>
      </c>
      <c r="AI27" s="63">
        <v>10483</v>
      </c>
      <c r="AJ27" s="26">
        <v>74262.71160000001</v>
      </c>
      <c r="AK27" s="26">
        <v>75243.411600000007</v>
      </c>
      <c r="AL27" s="26">
        <v>1.1000000000000001</v>
      </c>
    </row>
    <row r="28" spans="1:38" ht="13" x14ac:dyDescent="0.25">
      <c r="A28" s="76" t="s">
        <v>98</v>
      </c>
      <c r="B28" s="70">
        <v>2200</v>
      </c>
      <c r="C28" s="130">
        <v>0.81</v>
      </c>
      <c r="D28" s="113">
        <v>2.9860000000000002</v>
      </c>
      <c r="E28" s="113">
        <v>5.1589999999999998</v>
      </c>
      <c r="F28" s="113">
        <v>6.34</v>
      </c>
      <c r="G28" s="113">
        <v>7.04</v>
      </c>
      <c r="H28" s="131">
        <v>7.7240000000000002</v>
      </c>
      <c r="I28" s="119">
        <v>0.66290942295428235</v>
      </c>
      <c r="J28" s="110">
        <v>2.5476197678727961</v>
      </c>
      <c r="K28" s="110">
        <v>4.4015975828719878</v>
      </c>
      <c r="L28" s="110">
        <v>5.4092127690266336</v>
      </c>
      <c r="M28" s="110">
        <v>6.0064444627677442</v>
      </c>
      <c r="N28" s="111">
        <v>6.5900251463662016</v>
      </c>
      <c r="O28" s="119">
        <v>0.52302033254007541</v>
      </c>
      <c r="P28" s="110">
        <v>2.1114360225304294</v>
      </c>
      <c r="Q28" s="110">
        <v>3.6479901005473825</v>
      </c>
      <c r="R28" s="110">
        <v>4.4830892105970932</v>
      </c>
      <c r="S28" s="110">
        <v>4.9780675146062361</v>
      </c>
      <c r="T28" s="111">
        <v>5.4617320288094557</v>
      </c>
      <c r="U28" s="142">
        <v>0.58525600000000011</v>
      </c>
      <c r="V28" s="142">
        <v>1.011164</v>
      </c>
      <c r="W28" s="142">
        <v>1.24264</v>
      </c>
      <c r="X28" s="142">
        <v>1.37984</v>
      </c>
      <c r="Y28" s="143">
        <v>1.5139040000000001</v>
      </c>
      <c r="Z28" s="178">
        <v>23.4</v>
      </c>
      <c r="AA28" s="185">
        <v>149403.14141122604</v>
      </c>
      <c r="AB28" s="185">
        <v>151114.96610272606</v>
      </c>
      <c r="AC28" s="185">
        <v>164171.40990697607</v>
      </c>
      <c r="AD28" s="63">
        <v>2.2000000000000002</v>
      </c>
      <c r="AE28" s="63">
        <v>5600</v>
      </c>
      <c r="AF28" s="63">
        <f t="shared" si="0"/>
        <v>12320.000000000002</v>
      </c>
      <c r="AG28" s="183">
        <f t="shared" si="1"/>
        <v>137083.14141122604</v>
      </c>
      <c r="AH28" s="63">
        <v>6166</v>
      </c>
      <c r="AI28" s="63">
        <v>10483</v>
      </c>
      <c r="AJ28" s="26">
        <v>77722.480281600016</v>
      </c>
      <c r="AK28" s="26">
        <v>78749.88028160001</v>
      </c>
      <c r="AL28" s="26">
        <v>1.1000000000000001</v>
      </c>
    </row>
    <row r="29" spans="1:38" ht="13" x14ac:dyDescent="0.25">
      <c r="A29" s="67" t="s">
        <v>99</v>
      </c>
      <c r="B29" s="66">
        <v>2300</v>
      </c>
      <c r="C29" s="130">
        <v>0.85499999999999998</v>
      </c>
      <c r="D29" s="113">
        <v>3.18</v>
      </c>
      <c r="E29" s="113">
        <v>5.4969999999999999</v>
      </c>
      <c r="F29" s="113">
        <v>6.7569999999999997</v>
      </c>
      <c r="G29" s="113">
        <v>7.5039999999999996</v>
      </c>
      <c r="H29" s="131">
        <v>8.234</v>
      </c>
      <c r="I29" s="119">
        <v>0.69973772422952019</v>
      </c>
      <c r="J29" s="110">
        <v>2.7131382658524754</v>
      </c>
      <c r="K29" s="110">
        <v>4.6899751721355525</v>
      </c>
      <c r="L29" s="110">
        <v>5.7649922208695523</v>
      </c>
      <c r="M29" s="110">
        <v>6.4023237569047087</v>
      </c>
      <c r="N29" s="111">
        <v>7.0251510946632969</v>
      </c>
      <c r="O29" s="119">
        <v>0.55207701768119066</v>
      </c>
      <c r="P29" s="110">
        <v>2.2486157239272488</v>
      </c>
      <c r="Q29" s="110">
        <v>3.8869939101975115</v>
      </c>
      <c r="R29" s="110">
        <v>4.7779548574139685</v>
      </c>
      <c r="S29" s="110">
        <v>5.3061674189780108</v>
      </c>
      <c r="T29" s="111">
        <v>5.8223590788732595</v>
      </c>
      <c r="U29" s="142">
        <v>0.62328000000000006</v>
      </c>
      <c r="V29" s="142">
        <v>1.077412</v>
      </c>
      <c r="W29" s="142">
        <v>1.3243719999999999</v>
      </c>
      <c r="X29" s="142">
        <v>1.4707839999999999</v>
      </c>
      <c r="Y29" s="143">
        <v>1.613864</v>
      </c>
      <c r="Z29" s="178">
        <v>25.9</v>
      </c>
      <c r="AA29" s="185">
        <v>156053.73088951354</v>
      </c>
      <c r="AB29" s="185">
        <v>157843.36579426355</v>
      </c>
      <c r="AC29" s="185">
        <v>171493.28431688852</v>
      </c>
      <c r="AD29" s="63">
        <v>2.2999999999999998</v>
      </c>
      <c r="AE29" s="63">
        <v>5600</v>
      </c>
      <c r="AF29" s="63">
        <f t="shared" si="0"/>
        <v>12879.999999999998</v>
      </c>
      <c r="AG29" s="183">
        <f t="shared" si="1"/>
        <v>143173.73088951354</v>
      </c>
      <c r="AH29" s="63">
        <v>6166</v>
      </c>
      <c r="AI29" s="63">
        <v>10483</v>
      </c>
      <c r="AJ29" s="26">
        <v>81182.248963200022</v>
      </c>
      <c r="AK29" s="26">
        <v>82256.348963200027</v>
      </c>
      <c r="AL29" s="26">
        <v>1.1000000000000001</v>
      </c>
    </row>
    <row r="30" spans="1:38" ht="13" x14ac:dyDescent="0.25">
      <c r="A30" s="76" t="s">
        <v>100</v>
      </c>
      <c r="B30" s="70">
        <v>2400</v>
      </c>
      <c r="C30" s="130">
        <v>0.89800000000000002</v>
      </c>
      <c r="D30" s="113">
        <v>3.3679999999999999</v>
      </c>
      <c r="E30" s="113">
        <v>5.83</v>
      </c>
      <c r="F30" s="113">
        <v>7.1680000000000001</v>
      </c>
      <c r="G30" s="113">
        <v>7.9610000000000003</v>
      </c>
      <c r="H30" s="131">
        <v>8.7370000000000001</v>
      </c>
      <c r="I30" s="119">
        <v>0.7349292121147476</v>
      </c>
      <c r="J30" s="110">
        <v>2.8735376350286592</v>
      </c>
      <c r="K30" s="110">
        <v>4.9740868207295383</v>
      </c>
      <c r="L30" s="110">
        <v>6.1156525439089764</v>
      </c>
      <c r="M30" s="110">
        <v>6.7922307341042636</v>
      </c>
      <c r="N30" s="111">
        <v>7.4543047260229809</v>
      </c>
      <c r="O30" s="119">
        <v>0.57984229459381187</v>
      </c>
      <c r="P30" s="110">
        <v>2.3815527541468469</v>
      </c>
      <c r="Q30" s="110">
        <v>4.1224621605332894</v>
      </c>
      <c r="R30" s="110">
        <v>5.068577833053622</v>
      </c>
      <c r="S30" s="110">
        <v>5.6293175403096942</v>
      </c>
      <c r="T30" s="111">
        <v>6.178036345896972</v>
      </c>
      <c r="U30" s="142">
        <v>0.66012800000000005</v>
      </c>
      <c r="V30" s="142">
        <v>1.1426800000000001</v>
      </c>
      <c r="W30" s="142">
        <v>1.4049280000000002</v>
      </c>
      <c r="X30" s="142">
        <v>1.5603560000000001</v>
      </c>
      <c r="Y30" s="143">
        <v>1.7124520000000001</v>
      </c>
      <c r="Z30" s="178">
        <v>27</v>
      </c>
      <c r="AA30" s="185">
        <v>162550.0605295467</v>
      </c>
      <c r="AB30" s="185">
        <v>164417.5056475467</v>
      </c>
      <c r="AC30" s="185">
        <v>178660.89888854671</v>
      </c>
      <c r="AD30" s="63">
        <v>2.4</v>
      </c>
      <c r="AE30" s="63">
        <v>5600</v>
      </c>
      <c r="AF30" s="63">
        <f t="shared" si="0"/>
        <v>13440</v>
      </c>
      <c r="AG30" s="183">
        <f t="shared" si="1"/>
        <v>149110.0605295467</v>
      </c>
      <c r="AH30" s="63">
        <v>6166</v>
      </c>
      <c r="AI30" s="63">
        <v>10483</v>
      </c>
      <c r="AJ30" s="26">
        <v>84561.768614400018</v>
      </c>
      <c r="AK30" s="26">
        <v>85682.568614400021</v>
      </c>
      <c r="AL30" s="26">
        <v>1.1000000000000001</v>
      </c>
    </row>
    <row r="31" spans="1:38" ht="13" x14ac:dyDescent="0.25">
      <c r="A31" s="67" t="s">
        <v>101</v>
      </c>
      <c r="B31" s="66">
        <v>2500</v>
      </c>
      <c r="C31" s="130">
        <v>0.93899999999999995</v>
      </c>
      <c r="D31" s="113">
        <v>3.5539999999999998</v>
      </c>
      <c r="E31" s="113">
        <v>6.1619999999999999</v>
      </c>
      <c r="F31" s="113">
        <v>7.5780000000000003</v>
      </c>
      <c r="G31" s="113">
        <v>8.4179999999999993</v>
      </c>
      <c r="H31" s="131">
        <v>9.2390000000000008</v>
      </c>
      <c r="I31" s="119">
        <v>0.76848388660996425</v>
      </c>
      <c r="J31" s="110">
        <v>3.0322306279370119</v>
      </c>
      <c r="K31" s="110">
        <v>5.2573452811896084</v>
      </c>
      <c r="L31" s="110">
        <v>6.4654596788144838</v>
      </c>
      <c r="M31" s="110">
        <v>7.1821377113038167</v>
      </c>
      <c r="N31" s="111">
        <v>7.8826051692487491</v>
      </c>
      <c r="O31" s="119">
        <v>0.60631616327793914</v>
      </c>
      <c r="P31" s="110">
        <v>2.5130755606407047</v>
      </c>
      <c r="Q31" s="110">
        <v>4.357223299006197</v>
      </c>
      <c r="R31" s="110">
        <v>5.358493696830406</v>
      </c>
      <c r="S31" s="110">
        <v>5.9524676616413768</v>
      </c>
      <c r="T31" s="111">
        <v>6.5330065010578151</v>
      </c>
      <c r="U31" s="142">
        <v>0.69658399999999998</v>
      </c>
      <c r="V31" s="142">
        <v>1.2077519999999999</v>
      </c>
      <c r="W31" s="142">
        <v>1.4852880000000002</v>
      </c>
      <c r="X31" s="142">
        <v>1.6499279999999998</v>
      </c>
      <c r="Y31" s="143">
        <v>1.8108440000000001</v>
      </c>
      <c r="Z31" s="178">
        <v>28.1</v>
      </c>
      <c r="AA31" s="185">
        <v>169200.65000783419</v>
      </c>
      <c r="AB31" s="185">
        <v>171145.90533908422</v>
      </c>
      <c r="AC31" s="185">
        <v>185982.77329845919</v>
      </c>
      <c r="AD31" s="63">
        <v>2.5</v>
      </c>
      <c r="AE31" s="63">
        <v>5600</v>
      </c>
      <c r="AF31" s="63">
        <f t="shared" si="0"/>
        <v>14000</v>
      </c>
      <c r="AG31" s="183">
        <f t="shared" si="1"/>
        <v>155200.65000783419</v>
      </c>
      <c r="AH31" s="63">
        <v>6166</v>
      </c>
      <c r="AI31" s="63">
        <v>10483</v>
      </c>
      <c r="AJ31" s="26">
        <v>88021.537296000024</v>
      </c>
      <c r="AK31" s="26">
        <v>89189.037296000024</v>
      </c>
      <c r="AL31" s="26">
        <v>1.1000000000000001</v>
      </c>
    </row>
    <row r="32" spans="1:38" ht="13" x14ac:dyDescent="0.25">
      <c r="A32" s="76" t="s">
        <v>102</v>
      </c>
      <c r="B32" s="70">
        <v>2600</v>
      </c>
      <c r="C32" s="130">
        <v>0.98399999999999999</v>
      </c>
      <c r="D32" s="113">
        <v>3.5939999999999999</v>
      </c>
      <c r="E32" s="113">
        <v>6.202</v>
      </c>
      <c r="F32" s="113">
        <v>7.62</v>
      </c>
      <c r="G32" s="113">
        <v>8.4600000000000009</v>
      </c>
      <c r="H32" s="131">
        <v>9.2810000000000006</v>
      </c>
      <c r="I32" s="119">
        <v>0.8053121878852022</v>
      </c>
      <c r="J32" s="110">
        <v>3.0663581532936468</v>
      </c>
      <c r="K32" s="110">
        <v>5.2914728065462429</v>
      </c>
      <c r="L32" s="110">
        <v>6.5012935804389507</v>
      </c>
      <c r="M32" s="110">
        <v>7.2179716129282845</v>
      </c>
      <c r="N32" s="111">
        <v>7.918439070873216</v>
      </c>
      <c r="O32" s="119">
        <v>0.6353728484190545</v>
      </c>
      <c r="P32" s="110">
        <v>2.5413600351555132</v>
      </c>
      <c r="Q32" s="110">
        <v>4.3855077735210051</v>
      </c>
      <c r="R32" s="110">
        <v>5.3881923950709547</v>
      </c>
      <c r="S32" s="110">
        <v>5.9821663598819264</v>
      </c>
      <c r="T32" s="111">
        <v>6.5627051992983638</v>
      </c>
      <c r="U32" s="142">
        <v>0.70442400000000005</v>
      </c>
      <c r="V32" s="142">
        <v>1.215592</v>
      </c>
      <c r="W32" s="142">
        <v>1.4935200000000002</v>
      </c>
      <c r="X32" s="142">
        <v>1.6581600000000003</v>
      </c>
      <c r="Y32" s="143">
        <v>1.8190760000000001</v>
      </c>
      <c r="Z32" s="178">
        <v>28.1</v>
      </c>
      <c r="AA32" s="185">
        <v>175851.23948612166</v>
      </c>
      <c r="AB32" s="185">
        <v>177874.30503062165</v>
      </c>
      <c r="AC32" s="185">
        <v>193304.64770837172</v>
      </c>
      <c r="AD32" s="63">
        <v>2.6</v>
      </c>
      <c r="AE32" s="63">
        <v>5600</v>
      </c>
      <c r="AF32" s="63">
        <f t="shared" si="0"/>
        <v>14560</v>
      </c>
      <c r="AG32" s="183">
        <f t="shared" si="1"/>
        <v>161291.23948612166</v>
      </c>
      <c r="AH32" s="63">
        <v>6166</v>
      </c>
      <c r="AI32" s="63">
        <v>10483</v>
      </c>
      <c r="AJ32" s="26">
        <v>91481.305977600015</v>
      </c>
      <c r="AK32" s="26">
        <v>92695.505977600013</v>
      </c>
      <c r="AL32" s="26">
        <v>1.1000000000000001</v>
      </c>
    </row>
    <row r="33" spans="1:38" ht="13" x14ac:dyDescent="0.25">
      <c r="A33" s="67" t="s">
        <v>103</v>
      </c>
      <c r="B33" s="66">
        <v>2700</v>
      </c>
      <c r="C33" s="130">
        <v>1.0269999999999999</v>
      </c>
      <c r="D33" s="113">
        <v>3.786</v>
      </c>
      <c r="E33" s="113">
        <v>6.5380000000000003</v>
      </c>
      <c r="F33" s="113">
        <v>8.0350000000000001</v>
      </c>
      <c r="G33" s="113">
        <v>8.9209999999999994</v>
      </c>
      <c r="H33" s="131">
        <v>9.7880000000000003</v>
      </c>
      <c r="I33" s="119">
        <v>0.8405036757704295</v>
      </c>
      <c r="J33" s="110">
        <v>3.2301702750054946</v>
      </c>
      <c r="K33" s="110">
        <v>5.578144019541976</v>
      </c>
      <c r="L33" s="110">
        <v>6.8553666560140378</v>
      </c>
      <c r="M33" s="110">
        <v>7.6112913426635007</v>
      </c>
      <c r="N33" s="111">
        <v>8.351005454768563</v>
      </c>
      <c r="O33" s="119">
        <v>0.66313812533167571</v>
      </c>
      <c r="P33" s="110">
        <v>2.6771255128265925</v>
      </c>
      <c r="Q33" s="110">
        <v>4.6230973594453939</v>
      </c>
      <c r="R33" s="110">
        <v>5.6816438181620894</v>
      </c>
      <c r="S33" s="110">
        <v>6.3081449286650892</v>
      </c>
      <c r="T33" s="111">
        <v>6.9212109137735567</v>
      </c>
      <c r="U33" s="142">
        <v>0.74205600000000005</v>
      </c>
      <c r="V33" s="142">
        <v>1.2814480000000001</v>
      </c>
      <c r="W33" s="142">
        <v>1.5748600000000001</v>
      </c>
      <c r="X33" s="142">
        <v>1.748516</v>
      </c>
      <c r="Y33" s="143">
        <v>1.9184480000000002</v>
      </c>
      <c r="Z33" s="178">
        <v>30.6</v>
      </c>
      <c r="AA33" s="185">
        <v>182531.68570729709</v>
      </c>
      <c r="AB33" s="185">
        <v>184632.56146504713</v>
      </c>
      <c r="AC33" s="185">
        <v>200656.3788611721</v>
      </c>
      <c r="AD33" s="63">
        <v>2.7</v>
      </c>
      <c r="AE33" s="63">
        <v>5600</v>
      </c>
      <c r="AF33" s="63">
        <f t="shared" si="0"/>
        <v>15120.000000000002</v>
      </c>
      <c r="AG33" s="183">
        <f t="shared" si="1"/>
        <v>167411.68570729709</v>
      </c>
      <c r="AH33" s="63">
        <v>6166</v>
      </c>
      <c r="AI33" s="63">
        <v>10483</v>
      </c>
      <c r="AJ33" s="26">
        <v>94956.606729600026</v>
      </c>
      <c r="AK33" s="26">
        <v>96217.50672960002</v>
      </c>
      <c r="AL33" s="26">
        <v>1.1000000000000001</v>
      </c>
    </row>
    <row r="34" spans="1:38" ht="13" x14ac:dyDescent="0.25">
      <c r="A34" s="76" t="s">
        <v>104</v>
      </c>
      <c r="B34" s="70">
        <v>2800</v>
      </c>
      <c r="C34" s="130">
        <v>1.0680000000000001</v>
      </c>
      <c r="D34" s="113">
        <v>3.9729999999999999</v>
      </c>
      <c r="E34" s="113">
        <v>6.87</v>
      </c>
      <c r="F34" s="113">
        <v>8.4450000000000003</v>
      </c>
      <c r="G34" s="113">
        <v>9.3780000000000001</v>
      </c>
      <c r="H34" s="131">
        <v>10.29</v>
      </c>
      <c r="I34" s="119">
        <v>0.87405835026564638</v>
      </c>
      <c r="J34" s="110">
        <v>3.3897164560477626</v>
      </c>
      <c r="K34" s="110">
        <v>5.8614024800020461</v>
      </c>
      <c r="L34" s="110">
        <v>7.2051737909195461</v>
      </c>
      <c r="M34" s="110">
        <v>8.0011983198630556</v>
      </c>
      <c r="N34" s="111">
        <v>8.7793058979943304</v>
      </c>
      <c r="O34" s="119">
        <v>0.68961199401580309</v>
      </c>
      <c r="P34" s="110">
        <v>2.8093554311833202</v>
      </c>
      <c r="Q34" s="110">
        <v>4.8578584979183015</v>
      </c>
      <c r="R34" s="110">
        <v>5.9715596819388725</v>
      </c>
      <c r="S34" s="110">
        <v>6.6312950499967735</v>
      </c>
      <c r="T34" s="111">
        <v>7.2761810689343989</v>
      </c>
      <c r="U34" s="142">
        <v>0.77870799999999996</v>
      </c>
      <c r="V34" s="142">
        <v>1.3465200000000002</v>
      </c>
      <c r="W34" s="142">
        <v>1.6552200000000001</v>
      </c>
      <c r="X34" s="142">
        <v>1.8380880000000002</v>
      </c>
      <c r="Y34" s="143">
        <v>2.0168399999999997</v>
      </c>
      <c r="Z34" s="178">
        <v>31.7</v>
      </c>
      <c r="AA34" s="185">
        <v>188968.30186155441</v>
      </c>
      <c r="AB34" s="185">
        <v>191146.98783255438</v>
      </c>
      <c r="AC34" s="185">
        <v>207764.27994705437</v>
      </c>
      <c r="AD34" s="63">
        <v>2.8</v>
      </c>
      <c r="AE34" s="63">
        <v>5600</v>
      </c>
      <c r="AF34" s="63">
        <f t="shared" si="0"/>
        <v>15679.999999999998</v>
      </c>
      <c r="AG34" s="183">
        <f t="shared" si="1"/>
        <v>173288.30186155441</v>
      </c>
      <c r="AH34" s="63">
        <v>6166</v>
      </c>
      <c r="AI34" s="63">
        <v>10483</v>
      </c>
      <c r="AJ34" s="26">
        <v>98305.062240000014</v>
      </c>
      <c r="AK34" s="26">
        <v>99612.66224000002</v>
      </c>
      <c r="AL34" s="26">
        <v>1.1000000000000001</v>
      </c>
    </row>
    <row r="35" spans="1:38" ht="13" x14ac:dyDescent="0.25">
      <c r="A35" s="67" t="s">
        <v>105</v>
      </c>
      <c r="B35" s="66">
        <v>2900</v>
      </c>
      <c r="C35" s="130">
        <v>1.1140000000000001</v>
      </c>
      <c r="D35" s="113">
        <v>4.1630000000000003</v>
      </c>
      <c r="E35" s="113">
        <v>7.2050000000000001</v>
      </c>
      <c r="F35" s="113">
        <v>8.8580000000000005</v>
      </c>
      <c r="G35" s="113">
        <v>9.8379999999999992</v>
      </c>
      <c r="H35" s="131">
        <v>10.795999999999999</v>
      </c>
      <c r="I35" s="119">
        <v>0.91170505823588965</v>
      </c>
      <c r="J35" s="110">
        <v>3.5518222014917784</v>
      </c>
      <c r="K35" s="110">
        <v>6.1472205048638635</v>
      </c>
      <c r="L35" s="110">
        <v>7.5575404902268017</v>
      </c>
      <c r="M35" s="110">
        <v>8.3936648614643552</v>
      </c>
      <c r="N35" s="111">
        <v>9.2110190937557626</v>
      </c>
      <c r="O35" s="119">
        <v>0.71931438327116537</v>
      </c>
      <c r="P35" s="110">
        <v>2.9437066851286593</v>
      </c>
      <c r="Q35" s="110">
        <v>5.09474097197982</v>
      </c>
      <c r="R35" s="110">
        <v>6.2635968813042675</v>
      </c>
      <c r="S35" s="110">
        <v>6.9565665069170661</v>
      </c>
      <c r="T35" s="111">
        <v>7.6339796715467223</v>
      </c>
      <c r="U35" s="142">
        <v>0.81594800000000012</v>
      </c>
      <c r="V35" s="142">
        <v>1.41218</v>
      </c>
      <c r="W35" s="142">
        <v>1.7361680000000002</v>
      </c>
      <c r="X35" s="142">
        <v>1.928248</v>
      </c>
      <c r="Y35" s="143">
        <v>2.1160160000000001</v>
      </c>
      <c r="Z35" s="178">
        <v>32.799999999999997</v>
      </c>
      <c r="AA35" s="185">
        <v>194760.50998181378</v>
      </c>
      <c r="AB35" s="185">
        <v>197017.00616606374</v>
      </c>
      <c r="AC35" s="185">
        <v>214227.77299893877</v>
      </c>
      <c r="AD35" s="63">
        <v>2.9</v>
      </c>
      <c r="AE35" s="63">
        <v>5600</v>
      </c>
      <c r="AF35" s="63">
        <f t="shared" si="0"/>
        <v>16240</v>
      </c>
      <c r="AG35" s="183">
        <f t="shared" si="1"/>
        <v>178520.50998181378</v>
      </c>
      <c r="AH35" s="63">
        <v>6166</v>
      </c>
      <c r="AI35" s="63">
        <v>10483</v>
      </c>
      <c r="AJ35" s="26">
        <v>101318.28389760002</v>
      </c>
      <c r="AK35" s="26">
        <v>102672.58389760002</v>
      </c>
      <c r="AL35" s="26">
        <v>1.1000000000000001</v>
      </c>
    </row>
    <row r="36" spans="1:38" ht="13" x14ac:dyDescent="0.25">
      <c r="A36" s="76" t="s">
        <v>106</v>
      </c>
      <c r="B36" s="70">
        <v>3000</v>
      </c>
      <c r="C36" s="130">
        <v>1.1559999999999999</v>
      </c>
      <c r="D36" s="113">
        <v>4.2009999999999996</v>
      </c>
      <c r="E36" s="113">
        <v>7.242</v>
      </c>
      <c r="F36" s="113">
        <v>8.8970000000000002</v>
      </c>
      <c r="G36" s="113">
        <v>9.8770000000000007</v>
      </c>
      <c r="H36" s="131">
        <v>10.835000000000001</v>
      </c>
      <c r="I36" s="119">
        <v>0.94607813942611152</v>
      </c>
      <c r="J36" s="110">
        <v>3.5842433505805813</v>
      </c>
      <c r="K36" s="110">
        <v>6.1787884658187506</v>
      </c>
      <c r="L36" s="110">
        <v>7.5908148274495204</v>
      </c>
      <c r="M36" s="110">
        <v>8.4269391986870765</v>
      </c>
      <c r="N36" s="111">
        <v>9.2442934309784821</v>
      </c>
      <c r="O36" s="119">
        <v>0.74643395606953955</v>
      </c>
      <c r="P36" s="110">
        <v>2.9705769359177268</v>
      </c>
      <c r="Q36" s="110">
        <v>5.1209041109060172</v>
      </c>
      <c r="R36" s="110">
        <v>6.2911742439562053</v>
      </c>
      <c r="S36" s="110">
        <v>6.9841438695690057</v>
      </c>
      <c r="T36" s="111">
        <v>7.661557034198661</v>
      </c>
      <c r="U36" s="142">
        <v>0.82339599999999991</v>
      </c>
      <c r="V36" s="142">
        <v>1.419432</v>
      </c>
      <c r="W36" s="142">
        <v>1.7438120000000001</v>
      </c>
      <c r="X36" s="142">
        <v>1.9358920000000002</v>
      </c>
      <c r="Y36" s="143">
        <v>2.1236600000000001</v>
      </c>
      <c r="Z36" s="178">
        <v>32.799999999999997</v>
      </c>
      <c r="AA36" s="185">
        <v>200552.71810207312</v>
      </c>
      <c r="AB36" s="185">
        <v>202887.02449957313</v>
      </c>
      <c r="AC36" s="185">
        <v>220691.26605082312</v>
      </c>
      <c r="AD36" s="63">
        <v>3</v>
      </c>
      <c r="AE36" s="63">
        <v>5600</v>
      </c>
      <c r="AF36" s="63">
        <f t="shared" si="0"/>
        <v>16800</v>
      </c>
      <c r="AG36" s="183">
        <f t="shared" si="1"/>
        <v>183752.71810207312</v>
      </c>
      <c r="AH36" s="63">
        <v>6166</v>
      </c>
      <c r="AI36" s="63">
        <v>10483</v>
      </c>
      <c r="AJ36" s="26">
        <v>104331.50555520003</v>
      </c>
      <c r="AK36" s="26">
        <v>105732.50555520003</v>
      </c>
      <c r="AL36" s="26">
        <v>1.1000000000000001</v>
      </c>
    </row>
    <row r="37" spans="1:38" ht="13" x14ac:dyDescent="0.25">
      <c r="A37" s="67" t="s">
        <v>107</v>
      </c>
      <c r="B37" s="66" t="s">
        <v>14</v>
      </c>
      <c r="C37" s="109">
        <v>1.198</v>
      </c>
      <c r="D37" s="110">
        <v>4.5410000000000004</v>
      </c>
      <c r="E37" s="110">
        <v>7.8730000000000002</v>
      </c>
      <c r="F37" s="110">
        <v>9.6829999999999998</v>
      </c>
      <c r="G37" s="110">
        <v>10.756</v>
      </c>
      <c r="H37" s="111">
        <v>11.805</v>
      </c>
      <c r="I37" s="126">
        <v>0.98045122061633361</v>
      </c>
      <c r="J37" s="110">
        <v>3.8743273161119784</v>
      </c>
      <c r="K37" s="110">
        <v>6.7171501783196668</v>
      </c>
      <c r="L37" s="110">
        <v>8.2614207007073954</v>
      </c>
      <c r="M37" s="110">
        <v>9.1768915683991281</v>
      </c>
      <c r="N37" s="111">
        <v>10.071885920876879</v>
      </c>
      <c r="O37" s="126">
        <v>0.77355352886791384</v>
      </c>
      <c r="P37" s="110">
        <v>3.2109949692935968</v>
      </c>
      <c r="Q37" s="110">
        <v>5.5670916963771164</v>
      </c>
      <c r="R37" s="110">
        <v>6.8469641681721853</v>
      </c>
      <c r="S37" s="110">
        <v>7.6056951970319142</v>
      </c>
      <c r="T37" s="111">
        <v>8.3474555411827573</v>
      </c>
      <c r="U37" s="148">
        <v>0.89003600000000016</v>
      </c>
      <c r="V37" s="142">
        <v>1.5431080000000001</v>
      </c>
      <c r="W37" s="142">
        <v>1.8978680000000001</v>
      </c>
      <c r="X37" s="142">
        <v>2.1081760000000003</v>
      </c>
      <c r="Y37" s="143">
        <v>2.3137799999999999</v>
      </c>
      <c r="Z37" s="178">
        <v>36.4</v>
      </c>
      <c r="AA37" s="185">
        <v>215082.99964086813</v>
      </c>
      <c r="AB37" s="185">
        <v>217495.11625161814</v>
      </c>
      <c r="AC37" s="185">
        <v>235892.83252124311</v>
      </c>
      <c r="AD37" s="63">
        <v>3.1</v>
      </c>
      <c r="AE37" s="63">
        <v>5600</v>
      </c>
      <c r="AF37" s="63">
        <f t="shared" si="0"/>
        <v>17360</v>
      </c>
      <c r="AG37" s="183">
        <f t="shared" si="1"/>
        <v>197722.99964086813</v>
      </c>
      <c r="AH37" s="63">
        <v>6166</v>
      </c>
      <c r="AI37" s="63">
        <v>10483</v>
      </c>
      <c r="AJ37" s="26">
        <v>111890.44648320004</v>
      </c>
      <c r="AK37" s="26">
        <v>113338.14648320003</v>
      </c>
      <c r="AL37" s="26">
        <v>1.1000000000000001</v>
      </c>
    </row>
    <row r="38" spans="1:38" ht="13" x14ac:dyDescent="0.25">
      <c r="A38" s="76" t="s">
        <v>108</v>
      </c>
      <c r="B38" s="70" t="s">
        <v>15</v>
      </c>
      <c r="C38" s="119">
        <v>1.1020000000000001</v>
      </c>
      <c r="D38" s="120">
        <v>3.6960000000000002</v>
      </c>
      <c r="E38" s="120">
        <v>6.3040000000000003</v>
      </c>
      <c r="F38" s="120">
        <v>7.726</v>
      </c>
      <c r="G38" s="120">
        <v>8.5660000000000007</v>
      </c>
      <c r="H38" s="121">
        <v>9.3879999999999999</v>
      </c>
      <c r="I38" s="119">
        <v>0.9018841778958262</v>
      </c>
      <c r="J38" s="120">
        <v>3.1533833429530658</v>
      </c>
      <c r="K38" s="120">
        <v>5.3784979962056623</v>
      </c>
      <c r="L38" s="120">
        <v>6.5917315226340332</v>
      </c>
      <c r="M38" s="120">
        <v>7.308409555123367</v>
      </c>
      <c r="N38" s="121">
        <v>8.0097302012022134</v>
      </c>
      <c r="O38" s="119">
        <v>0.71156593390020129</v>
      </c>
      <c r="P38" s="120">
        <v>2.6134854451682741</v>
      </c>
      <c r="Q38" s="120">
        <v>4.4576331835337664</v>
      </c>
      <c r="R38" s="120">
        <v>5.4631462525351964</v>
      </c>
      <c r="S38" s="120">
        <v>6.057120217346168</v>
      </c>
      <c r="T38" s="121">
        <v>6.6383661686254749</v>
      </c>
      <c r="U38" s="149">
        <v>0.72441600000000006</v>
      </c>
      <c r="V38" s="144">
        <v>1.235584</v>
      </c>
      <c r="W38" s="144">
        <v>1.5142960000000001</v>
      </c>
      <c r="X38" s="144">
        <v>1.6789360000000002</v>
      </c>
      <c r="Y38" s="145">
        <v>1.8400480000000001</v>
      </c>
      <c r="Z38" s="179">
        <v>28</v>
      </c>
      <c r="AA38" s="185">
        <v>221646.50695239898</v>
      </c>
      <c r="AB38" s="185">
        <v>224136.433776399</v>
      </c>
      <c r="AC38" s="185">
        <v>243127.62476439902</v>
      </c>
      <c r="AD38" s="63">
        <v>3.2</v>
      </c>
      <c r="AE38" s="63">
        <v>5600</v>
      </c>
      <c r="AF38" s="63">
        <f t="shared" si="0"/>
        <v>17920</v>
      </c>
      <c r="AG38" s="183">
        <f t="shared" si="1"/>
        <v>203726.50695239898</v>
      </c>
      <c r="AH38" s="63">
        <v>6166</v>
      </c>
      <c r="AI38" s="63">
        <v>10483</v>
      </c>
      <c r="AJ38" s="26">
        <v>115304.9132928</v>
      </c>
      <c r="AK38" s="26">
        <v>116799.3132928</v>
      </c>
      <c r="AL38" s="26">
        <v>1.1000000000000001</v>
      </c>
    </row>
    <row r="39" spans="1:38" ht="13" x14ac:dyDescent="0.25">
      <c r="A39" s="67" t="s">
        <v>109</v>
      </c>
      <c r="B39" s="66" t="s">
        <v>16</v>
      </c>
      <c r="C39" s="119">
        <v>1.1480000000000001</v>
      </c>
      <c r="D39" s="120">
        <v>3.8899999999999997</v>
      </c>
      <c r="E39" s="120">
        <v>6.6430000000000007</v>
      </c>
      <c r="F39" s="120">
        <v>8.1430000000000007</v>
      </c>
      <c r="G39" s="120">
        <v>9.0300000000000011</v>
      </c>
      <c r="H39" s="121">
        <v>9.8979999999999997</v>
      </c>
      <c r="I39" s="119">
        <v>0.93953088586606937</v>
      </c>
      <c r="J39" s="120">
        <v>3.3189018409327451</v>
      </c>
      <c r="K39" s="120">
        <v>5.6677287736031428</v>
      </c>
      <c r="L39" s="120">
        <v>6.9475109744769519</v>
      </c>
      <c r="M39" s="120">
        <v>7.7042888492603314</v>
      </c>
      <c r="N39" s="121">
        <v>8.4448561494993086</v>
      </c>
      <c r="O39" s="119">
        <v>0.74126832315556357</v>
      </c>
      <c r="P39" s="120">
        <v>2.7506651465650935</v>
      </c>
      <c r="Q39" s="120">
        <v>4.6973441050467653</v>
      </c>
      <c r="R39" s="120">
        <v>5.7580118993520717</v>
      </c>
      <c r="S39" s="120">
        <v>6.3852201217179427</v>
      </c>
      <c r="T39" s="121">
        <v>6.9989932186892787</v>
      </c>
      <c r="U39" s="149">
        <v>0.76244000000000001</v>
      </c>
      <c r="V39" s="144">
        <v>1.302028</v>
      </c>
      <c r="W39" s="144">
        <v>1.596028</v>
      </c>
      <c r="X39" s="144">
        <v>1.7698800000000001</v>
      </c>
      <c r="Y39" s="145">
        <v>1.9400080000000002</v>
      </c>
      <c r="Z39" s="178">
        <v>30.6</v>
      </c>
      <c r="AA39" s="185">
        <v>228336.90542120382</v>
      </c>
      <c r="AB39" s="185">
        <v>230904.64245845377</v>
      </c>
      <c r="AC39" s="185">
        <v>250489.30816482881</v>
      </c>
      <c r="AD39" s="63">
        <v>3.3</v>
      </c>
      <c r="AE39" s="63">
        <v>5600</v>
      </c>
      <c r="AF39" s="63">
        <f t="shared" si="0"/>
        <v>18480</v>
      </c>
      <c r="AG39" s="183">
        <f t="shared" si="1"/>
        <v>209856.90542120382</v>
      </c>
      <c r="AH39" s="63">
        <v>6166</v>
      </c>
      <c r="AI39" s="63">
        <v>10483</v>
      </c>
      <c r="AJ39" s="26">
        <v>118785.39140160002</v>
      </c>
      <c r="AK39" s="26">
        <v>120326.49140160003</v>
      </c>
      <c r="AL39" s="26">
        <v>1.1000000000000001</v>
      </c>
    </row>
    <row r="40" spans="1:38" ht="13" x14ac:dyDescent="0.25">
      <c r="A40" s="76" t="s">
        <v>110</v>
      </c>
      <c r="B40" s="70" t="s">
        <v>17</v>
      </c>
      <c r="C40" s="119">
        <v>1.194</v>
      </c>
      <c r="D40" s="120">
        <v>4.0839999999999996</v>
      </c>
      <c r="E40" s="120">
        <v>6.9820000000000002</v>
      </c>
      <c r="F40" s="120">
        <v>8.56</v>
      </c>
      <c r="G40" s="120">
        <v>9.4939999999999998</v>
      </c>
      <c r="H40" s="121">
        <v>10.407999999999999</v>
      </c>
      <c r="I40" s="119">
        <v>0.97717759383631242</v>
      </c>
      <c r="J40" s="120">
        <v>3.484420338912424</v>
      </c>
      <c r="K40" s="120">
        <v>5.9569595510006241</v>
      </c>
      <c r="L40" s="120">
        <v>7.3032904263198715</v>
      </c>
      <c r="M40" s="120">
        <v>8.1001681433972959</v>
      </c>
      <c r="N40" s="121">
        <v>8.8799820977964039</v>
      </c>
      <c r="O40" s="119">
        <v>0.77097071241092585</v>
      </c>
      <c r="P40" s="120">
        <v>2.887844847961913</v>
      </c>
      <c r="Q40" s="120">
        <v>4.9370550265597641</v>
      </c>
      <c r="R40" s="120">
        <v>6.052877546168947</v>
      </c>
      <c r="S40" s="120">
        <v>6.7133200260897166</v>
      </c>
      <c r="T40" s="121">
        <v>7.3596202687530825</v>
      </c>
      <c r="U40" s="149">
        <v>0.80046399999999995</v>
      </c>
      <c r="V40" s="144">
        <v>1.3684720000000001</v>
      </c>
      <c r="W40" s="144">
        <v>1.6777600000000001</v>
      </c>
      <c r="X40" s="144">
        <v>1.860824</v>
      </c>
      <c r="Y40" s="145">
        <v>2.039968</v>
      </c>
      <c r="Z40" s="178">
        <v>33.200000000000003</v>
      </c>
      <c r="AA40" s="185">
        <v>235024.81582810127</v>
      </c>
      <c r="AB40" s="185">
        <v>237670.36307860128</v>
      </c>
      <c r="AC40" s="185">
        <v>257848.50350335127</v>
      </c>
      <c r="AD40" s="63">
        <v>3.4</v>
      </c>
      <c r="AE40" s="63">
        <v>5600</v>
      </c>
      <c r="AF40" s="63">
        <f t="shared" si="0"/>
        <v>19040</v>
      </c>
      <c r="AG40" s="183">
        <f t="shared" si="1"/>
        <v>215984.81582810127</v>
      </c>
      <c r="AH40" s="63">
        <v>6166</v>
      </c>
      <c r="AI40" s="63">
        <v>10483</v>
      </c>
      <c r="AJ40" s="26">
        <v>122264.57517120003</v>
      </c>
      <c r="AK40" s="26">
        <v>123852.37517120004</v>
      </c>
      <c r="AL40" s="26">
        <v>1.1000000000000001</v>
      </c>
    </row>
    <row r="41" spans="1:38" ht="13" x14ac:dyDescent="0.25">
      <c r="A41" s="67" t="s">
        <v>111</v>
      </c>
      <c r="B41" s="66" t="s">
        <v>18</v>
      </c>
      <c r="C41" s="119">
        <v>1.236</v>
      </c>
      <c r="D41" s="120">
        <v>4.2720000000000002</v>
      </c>
      <c r="E41" s="120">
        <v>7.3149999999999995</v>
      </c>
      <c r="F41" s="120">
        <v>8.9710000000000001</v>
      </c>
      <c r="G41" s="120">
        <v>9.952</v>
      </c>
      <c r="H41" s="121">
        <v>10.911</v>
      </c>
      <c r="I41" s="119">
        <v>1.0115506750265346</v>
      </c>
      <c r="J41" s="120">
        <v>3.6448197080886082</v>
      </c>
      <c r="K41" s="120">
        <v>6.2410711995946091</v>
      </c>
      <c r="L41" s="120">
        <v>7.6539507493592946</v>
      </c>
      <c r="M41" s="120">
        <v>8.4909283087307657</v>
      </c>
      <c r="N41" s="121">
        <v>9.3091357291560879</v>
      </c>
      <c r="O41" s="119">
        <v>0.79809028520930014</v>
      </c>
      <c r="P41" s="120">
        <v>3.0207818781815114</v>
      </c>
      <c r="Q41" s="120">
        <v>5.172523276895542</v>
      </c>
      <c r="R41" s="120">
        <v>6.3435005218086005</v>
      </c>
      <c r="S41" s="120">
        <v>7.0371772592842703</v>
      </c>
      <c r="T41" s="121">
        <v>7.715297535776795</v>
      </c>
      <c r="U41" s="149">
        <v>0.83731200000000006</v>
      </c>
      <c r="V41" s="144">
        <v>1.43374</v>
      </c>
      <c r="W41" s="144">
        <v>1.7583160000000002</v>
      </c>
      <c r="X41" s="144">
        <v>1.9505920000000001</v>
      </c>
      <c r="Y41" s="145">
        <v>2.1385560000000003</v>
      </c>
      <c r="Z41" s="178">
        <v>34.200000000000003</v>
      </c>
      <c r="AA41" s="185">
        <v>241774.92778268177</v>
      </c>
      <c r="AB41" s="185">
        <v>244498.2852464318</v>
      </c>
      <c r="AC41" s="185">
        <v>265269.90038955677</v>
      </c>
      <c r="AD41" s="63">
        <v>3.5</v>
      </c>
      <c r="AE41" s="63">
        <v>5600</v>
      </c>
      <c r="AF41" s="63">
        <f t="shared" si="0"/>
        <v>19600</v>
      </c>
      <c r="AG41" s="183">
        <f t="shared" si="1"/>
        <v>222174.92778268177</v>
      </c>
      <c r="AH41" s="63">
        <v>6166</v>
      </c>
      <c r="AI41" s="63">
        <v>10483</v>
      </c>
      <c r="AJ41" s="26">
        <v>125776.11742080002</v>
      </c>
      <c r="AK41" s="26">
        <v>127410.61742080002</v>
      </c>
      <c r="AL41" s="26">
        <v>1.1000000000000001</v>
      </c>
    </row>
    <row r="42" spans="1:38" ht="13" x14ac:dyDescent="0.25">
      <c r="A42" s="76" t="s">
        <v>112</v>
      </c>
      <c r="B42" s="70" t="s">
        <v>19</v>
      </c>
      <c r="C42" s="119">
        <v>1.278</v>
      </c>
      <c r="D42" s="120">
        <v>4.46</v>
      </c>
      <c r="E42" s="120">
        <v>7.6479999999999997</v>
      </c>
      <c r="F42" s="120">
        <v>9.3819999999999997</v>
      </c>
      <c r="G42" s="120">
        <v>10.41</v>
      </c>
      <c r="H42" s="121">
        <v>11.414</v>
      </c>
      <c r="I42" s="119">
        <v>1.0459237562167567</v>
      </c>
      <c r="J42" s="120">
        <v>3.8052190772647925</v>
      </c>
      <c r="K42" s="120">
        <v>6.525182848188595</v>
      </c>
      <c r="L42" s="120">
        <v>8.0046110723987187</v>
      </c>
      <c r="M42" s="120">
        <v>8.8816884740642355</v>
      </c>
      <c r="N42" s="121">
        <v>9.7382893605157719</v>
      </c>
      <c r="O42" s="119">
        <v>0.82520985800767443</v>
      </c>
      <c r="P42" s="120">
        <v>3.1537189084011099</v>
      </c>
      <c r="Q42" s="120">
        <v>5.4079915272313199</v>
      </c>
      <c r="R42" s="120">
        <v>6.6341234974482539</v>
      </c>
      <c r="S42" s="120">
        <v>7.361034492478824</v>
      </c>
      <c r="T42" s="121">
        <v>8.0709748028005084</v>
      </c>
      <c r="U42" s="149">
        <v>0.87416000000000005</v>
      </c>
      <c r="V42" s="144">
        <v>1.4990079999999999</v>
      </c>
      <c r="W42" s="144">
        <v>1.8388720000000001</v>
      </c>
      <c r="X42" s="144">
        <v>2.0403600000000002</v>
      </c>
      <c r="Y42" s="145">
        <v>2.2371440000000002</v>
      </c>
      <c r="Z42" s="178">
        <v>35.200000000000003</v>
      </c>
      <c r="AA42" s="185">
        <v>248525.03973726244</v>
      </c>
      <c r="AB42" s="185">
        <v>251326.20741426246</v>
      </c>
      <c r="AC42" s="185">
        <v>272691.29727576242</v>
      </c>
      <c r="AD42" s="63">
        <v>3.6</v>
      </c>
      <c r="AE42" s="63">
        <v>5600</v>
      </c>
      <c r="AF42" s="63">
        <f t="shared" si="0"/>
        <v>20160</v>
      </c>
      <c r="AG42" s="183">
        <f t="shared" si="1"/>
        <v>228365.03973726244</v>
      </c>
      <c r="AH42" s="63">
        <v>6166</v>
      </c>
      <c r="AI42" s="63">
        <v>10483</v>
      </c>
      <c r="AJ42" s="26">
        <v>129287.65967040003</v>
      </c>
      <c r="AK42" s="26">
        <v>130968.85967040002</v>
      </c>
      <c r="AL42" s="26">
        <v>1.1000000000000001</v>
      </c>
    </row>
    <row r="43" spans="1:38" ht="13" x14ac:dyDescent="0.25">
      <c r="A43" s="67" t="s">
        <v>113</v>
      </c>
      <c r="B43" s="66" t="s">
        <v>20</v>
      </c>
      <c r="C43" s="119">
        <v>1.32</v>
      </c>
      <c r="D43" s="120">
        <v>4.6470000000000002</v>
      </c>
      <c r="E43" s="120">
        <v>7.9790000000000001</v>
      </c>
      <c r="F43" s="120">
        <v>9.7919999999999998</v>
      </c>
      <c r="G43" s="120">
        <v>10.866</v>
      </c>
      <c r="H43" s="121">
        <v>11.916</v>
      </c>
      <c r="I43" s="119">
        <v>1.0802968374069786</v>
      </c>
      <c r="J43" s="120">
        <v>3.9647652583070609</v>
      </c>
      <c r="K43" s="120">
        <v>6.8075881205147493</v>
      </c>
      <c r="L43" s="120">
        <v>8.3544182073042261</v>
      </c>
      <c r="M43" s="120">
        <v>9.2707422631298719</v>
      </c>
      <c r="N43" s="121">
        <v>10.166589803741541</v>
      </c>
      <c r="O43" s="119">
        <v>0.85232943080604873</v>
      </c>
      <c r="P43" s="120">
        <v>3.2859488267578376</v>
      </c>
      <c r="Q43" s="120">
        <v>5.6420455538413581</v>
      </c>
      <c r="R43" s="120">
        <v>6.9240393612250379</v>
      </c>
      <c r="S43" s="120">
        <v>7.6834775019476362</v>
      </c>
      <c r="T43" s="121">
        <v>8.4259449579613506</v>
      </c>
      <c r="U43" s="149">
        <v>0.91081199999999995</v>
      </c>
      <c r="V43" s="144">
        <v>1.5638840000000001</v>
      </c>
      <c r="W43" s="144">
        <v>1.919232</v>
      </c>
      <c r="X43" s="144">
        <v>2.1297360000000003</v>
      </c>
      <c r="Y43" s="145">
        <v>2.3355360000000003</v>
      </c>
      <c r="Z43" s="178">
        <v>36.299999999999997</v>
      </c>
      <c r="AA43" s="185">
        <v>255212.95014415987</v>
      </c>
      <c r="AB43" s="185">
        <v>258091.92803440988</v>
      </c>
      <c r="AC43" s="185">
        <v>280050.49261428486</v>
      </c>
      <c r="AD43" s="63">
        <v>3.7</v>
      </c>
      <c r="AE43" s="63">
        <v>5600</v>
      </c>
      <c r="AF43" s="63">
        <f t="shared" si="0"/>
        <v>20720</v>
      </c>
      <c r="AG43" s="183">
        <f t="shared" si="1"/>
        <v>234492.95014415987</v>
      </c>
      <c r="AH43" s="63">
        <v>6166</v>
      </c>
      <c r="AI43" s="63">
        <v>10483</v>
      </c>
      <c r="AJ43" s="26">
        <v>132766.84344000003</v>
      </c>
      <c r="AK43" s="26">
        <v>134494.74344000002</v>
      </c>
      <c r="AL43" s="26">
        <v>1.1000000000000001</v>
      </c>
    </row>
    <row r="44" spans="1:38" ht="13" x14ac:dyDescent="0.25">
      <c r="A44" s="76" t="s">
        <v>114</v>
      </c>
      <c r="B44" s="70" t="s">
        <v>21</v>
      </c>
      <c r="C44" s="119">
        <v>1.3620000000000001</v>
      </c>
      <c r="D44" s="120">
        <v>4.8339999999999996</v>
      </c>
      <c r="E44" s="120">
        <v>8.31</v>
      </c>
      <c r="F44" s="120">
        <v>10.202</v>
      </c>
      <c r="G44" s="120">
        <v>11.321999999999999</v>
      </c>
      <c r="H44" s="121">
        <v>12.417999999999999</v>
      </c>
      <c r="I44" s="119">
        <v>1.1146699185972007</v>
      </c>
      <c r="J44" s="120">
        <v>4.124311439349329</v>
      </c>
      <c r="K44" s="120">
        <v>7.0899933928409036</v>
      </c>
      <c r="L44" s="120">
        <v>8.7042253422097335</v>
      </c>
      <c r="M44" s="120">
        <v>9.6597960521955102</v>
      </c>
      <c r="N44" s="121">
        <v>10.594890246967308</v>
      </c>
      <c r="O44" s="119">
        <v>0.87944900360442302</v>
      </c>
      <c r="P44" s="120">
        <v>3.4181787451145658</v>
      </c>
      <c r="Q44" s="120">
        <v>5.8760995804513954</v>
      </c>
      <c r="R44" s="120">
        <v>7.2139552250018211</v>
      </c>
      <c r="S44" s="120">
        <v>8.0059205114164484</v>
      </c>
      <c r="T44" s="121">
        <v>8.7809151131221927</v>
      </c>
      <c r="U44" s="149">
        <v>0.94746399999999997</v>
      </c>
      <c r="V44" s="144">
        <v>1.6287600000000002</v>
      </c>
      <c r="W44" s="144">
        <v>1.999592</v>
      </c>
      <c r="X44" s="144">
        <v>2.219112</v>
      </c>
      <c r="Y44" s="145">
        <v>2.4339279999999999</v>
      </c>
      <c r="Z44" s="178">
        <v>37.4</v>
      </c>
      <c r="AA44" s="185">
        <v>261900.8605510573</v>
      </c>
      <c r="AB44" s="185">
        <v>264857.64865455724</v>
      </c>
      <c r="AC44" s="185">
        <v>287409.68795280723</v>
      </c>
      <c r="AD44" s="63">
        <v>3.8</v>
      </c>
      <c r="AE44" s="63">
        <v>5600</v>
      </c>
      <c r="AF44" s="63">
        <f t="shared" si="0"/>
        <v>21280</v>
      </c>
      <c r="AG44" s="183">
        <f t="shared" si="1"/>
        <v>240620.8605510573</v>
      </c>
      <c r="AH44" s="63">
        <v>6166</v>
      </c>
      <c r="AI44" s="63">
        <v>10483</v>
      </c>
      <c r="AJ44" s="26">
        <v>136246.02720960003</v>
      </c>
      <c r="AK44" s="26">
        <v>138020.62720960003</v>
      </c>
      <c r="AL44" s="26">
        <v>1.1000000000000001</v>
      </c>
    </row>
    <row r="45" spans="1:38" ht="13" x14ac:dyDescent="0.25">
      <c r="A45" s="67" t="s">
        <v>115</v>
      </c>
      <c r="B45" s="66" t="s">
        <v>22</v>
      </c>
      <c r="C45" s="119">
        <v>1.407</v>
      </c>
      <c r="D45" s="120">
        <v>4.8739999999999997</v>
      </c>
      <c r="E45" s="120">
        <v>8.3500000000000014</v>
      </c>
      <c r="F45" s="120">
        <v>10.243</v>
      </c>
      <c r="G45" s="120">
        <v>11.364000000000001</v>
      </c>
      <c r="H45" s="121">
        <v>12.46</v>
      </c>
      <c r="I45" s="119">
        <v>1.1514982198724386</v>
      </c>
      <c r="J45" s="120">
        <v>4.1584389647059634</v>
      </c>
      <c r="K45" s="120">
        <v>7.1241209181975389</v>
      </c>
      <c r="L45" s="120">
        <v>8.7392060557002846</v>
      </c>
      <c r="M45" s="120">
        <v>9.6956299538199779</v>
      </c>
      <c r="N45" s="121">
        <v>10.630724148591774</v>
      </c>
      <c r="O45" s="119">
        <v>0.90850568874553828</v>
      </c>
      <c r="P45" s="120">
        <v>3.4464632196293739</v>
      </c>
      <c r="Q45" s="120">
        <v>5.9043840549662034</v>
      </c>
      <c r="R45" s="120">
        <v>7.2429468113795004</v>
      </c>
      <c r="S45" s="120">
        <v>8.0356192096569981</v>
      </c>
      <c r="T45" s="121">
        <v>8.8106138113627424</v>
      </c>
      <c r="U45" s="149">
        <v>0.95530399999999993</v>
      </c>
      <c r="V45" s="144">
        <v>1.6366000000000001</v>
      </c>
      <c r="W45" s="144">
        <v>2.007628</v>
      </c>
      <c r="X45" s="144">
        <v>2.227344</v>
      </c>
      <c r="Y45" s="145">
        <v>2.4421600000000003</v>
      </c>
      <c r="Z45" s="178">
        <v>37.4</v>
      </c>
      <c r="AA45" s="185">
        <v>268466.85592449561</v>
      </c>
      <c r="AB45" s="185">
        <v>271501.45424124564</v>
      </c>
      <c r="AC45" s="185">
        <v>294646.9682578707</v>
      </c>
      <c r="AD45" s="63">
        <v>3.9</v>
      </c>
      <c r="AE45" s="63">
        <v>5600</v>
      </c>
      <c r="AF45" s="63">
        <f t="shared" si="0"/>
        <v>21840</v>
      </c>
      <c r="AG45" s="183">
        <f t="shared" si="1"/>
        <v>246626.85592449561</v>
      </c>
      <c r="AH45" s="63">
        <v>6166</v>
      </c>
      <c r="AI45" s="63">
        <v>10483</v>
      </c>
      <c r="AJ45" s="26">
        <v>139661.78835840002</v>
      </c>
      <c r="AK45" s="26">
        <v>141483.08835840004</v>
      </c>
      <c r="AL45" s="26">
        <v>1.1000000000000001</v>
      </c>
    </row>
    <row r="46" spans="1:38" ht="13" x14ac:dyDescent="0.25">
      <c r="A46" s="76" t="s">
        <v>116</v>
      </c>
      <c r="B46" s="70" t="s">
        <v>23</v>
      </c>
      <c r="C46" s="119">
        <v>1.452</v>
      </c>
      <c r="D46" s="120">
        <v>4.9139999999999997</v>
      </c>
      <c r="E46" s="120">
        <v>8.39</v>
      </c>
      <c r="F46" s="120">
        <v>10.284000000000001</v>
      </c>
      <c r="G46" s="120">
        <v>11.406000000000001</v>
      </c>
      <c r="H46" s="121">
        <v>12.502000000000001</v>
      </c>
      <c r="I46" s="119">
        <v>1.1883265211476766</v>
      </c>
      <c r="J46" s="120">
        <v>4.1925664900625987</v>
      </c>
      <c r="K46" s="120">
        <v>7.1582484435541733</v>
      </c>
      <c r="L46" s="120">
        <v>8.7741867691908357</v>
      </c>
      <c r="M46" s="120">
        <v>9.7314638554444457</v>
      </c>
      <c r="N46" s="121">
        <v>10.666558050216242</v>
      </c>
      <c r="O46" s="119">
        <v>0.93756237388665353</v>
      </c>
      <c r="P46" s="120">
        <v>3.4747476941441824</v>
      </c>
      <c r="Q46" s="120">
        <v>5.9326685294810115</v>
      </c>
      <c r="R46" s="120">
        <v>7.2719383977571788</v>
      </c>
      <c r="S46" s="120">
        <v>8.0653179078975477</v>
      </c>
      <c r="T46" s="121">
        <v>8.8403125096032902</v>
      </c>
      <c r="U46" s="149">
        <v>0.963144</v>
      </c>
      <c r="V46" s="144">
        <v>1.6444400000000001</v>
      </c>
      <c r="W46" s="144">
        <v>2.0156640000000001</v>
      </c>
      <c r="X46" s="144">
        <v>2.235576</v>
      </c>
      <c r="Y46" s="145">
        <v>2.4503920000000003</v>
      </c>
      <c r="Z46" s="178">
        <v>37.4</v>
      </c>
      <c r="AA46" s="185">
        <v>275030.36323602661</v>
      </c>
      <c r="AB46" s="185">
        <v>278142.77176602662</v>
      </c>
      <c r="AC46" s="185">
        <v>301881.76050102664</v>
      </c>
      <c r="AD46" s="63">
        <v>4</v>
      </c>
      <c r="AE46" s="63">
        <v>5600</v>
      </c>
      <c r="AF46" s="63">
        <f t="shared" si="0"/>
        <v>22400</v>
      </c>
      <c r="AG46" s="183">
        <f t="shared" si="1"/>
        <v>252630.36323602661</v>
      </c>
      <c r="AH46" s="63">
        <v>6166</v>
      </c>
      <c r="AI46" s="63">
        <v>10483</v>
      </c>
      <c r="AJ46" s="26">
        <v>143076.255168</v>
      </c>
      <c r="AK46" s="26">
        <v>144944.255168</v>
      </c>
      <c r="AL46" s="26">
        <v>1.1000000000000001</v>
      </c>
    </row>
    <row r="47" spans="1:38" ht="13" x14ac:dyDescent="0.25">
      <c r="A47" s="67" t="s">
        <v>117</v>
      </c>
      <c r="B47" s="74" t="s">
        <v>24</v>
      </c>
      <c r="C47" s="119">
        <v>1.494</v>
      </c>
      <c r="D47" s="120">
        <v>5.2560000000000002</v>
      </c>
      <c r="E47" s="120">
        <v>9.0220000000000002</v>
      </c>
      <c r="F47" s="120">
        <v>11.071999999999999</v>
      </c>
      <c r="G47" s="120">
        <v>12.286000000000001</v>
      </c>
      <c r="H47" s="121">
        <v>13.473000000000001</v>
      </c>
      <c r="I47" s="119">
        <v>1.2226996023378987</v>
      </c>
      <c r="J47" s="120">
        <v>4.4843568318618274</v>
      </c>
      <c r="K47" s="120">
        <v>7.6974633441890044</v>
      </c>
      <c r="L47" s="120">
        <v>9.4464990187165441</v>
      </c>
      <c r="M47" s="120">
        <v>10.482269413290414</v>
      </c>
      <c r="N47" s="121">
        <v>11.495003728248555</v>
      </c>
      <c r="O47" s="119">
        <v>0.96468194668502782</v>
      </c>
      <c r="P47" s="120">
        <v>3.7165799512457922</v>
      </c>
      <c r="Q47" s="120">
        <v>6.3795632268149802</v>
      </c>
      <c r="R47" s="120">
        <v>7.8291425456988986</v>
      </c>
      <c r="S47" s="120">
        <v>8.6875763472233274</v>
      </c>
      <c r="T47" s="121">
        <v>9.5269181284502586</v>
      </c>
      <c r="U47" s="149">
        <v>1.030176</v>
      </c>
      <c r="V47" s="144">
        <v>1.7683120000000001</v>
      </c>
      <c r="W47" s="144">
        <v>2.170112</v>
      </c>
      <c r="X47" s="144">
        <v>2.4080560000000002</v>
      </c>
      <c r="Y47" s="145">
        <v>2.6407080000000001</v>
      </c>
      <c r="Z47" s="178">
        <v>41</v>
      </c>
      <c r="AA47" s="185">
        <v>281750.61844771932</v>
      </c>
      <c r="AB47" s="185">
        <v>284940.83719096938</v>
      </c>
      <c r="AC47" s="185">
        <v>309273.3006443443</v>
      </c>
      <c r="AD47" s="63">
        <v>4.0999999999999996</v>
      </c>
      <c r="AE47" s="63">
        <v>5600</v>
      </c>
      <c r="AF47" s="63">
        <f t="shared" si="0"/>
        <v>22959.999999999996</v>
      </c>
      <c r="AG47" s="183">
        <f t="shared" si="1"/>
        <v>258790.61844771932</v>
      </c>
      <c r="AH47" s="63">
        <v>6166</v>
      </c>
      <c r="AI47" s="63">
        <v>10483</v>
      </c>
      <c r="AJ47" s="26">
        <v>146572.26534720004</v>
      </c>
      <c r="AK47" s="26">
        <v>148486.96534720002</v>
      </c>
      <c r="AL47" s="26">
        <v>1.1000000000000001</v>
      </c>
    </row>
    <row r="48" spans="1:38" ht="13" x14ac:dyDescent="0.25">
      <c r="A48" s="76" t="s">
        <v>118</v>
      </c>
      <c r="B48" s="70" t="s">
        <v>25</v>
      </c>
      <c r="C48" s="119">
        <v>1.536</v>
      </c>
      <c r="D48" s="120">
        <v>5.5979999999999999</v>
      </c>
      <c r="E48" s="120">
        <v>9.6539999999999999</v>
      </c>
      <c r="F48" s="120">
        <v>11.86</v>
      </c>
      <c r="G48" s="120">
        <v>13.166</v>
      </c>
      <c r="H48" s="121">
        <v>14.444000000000001</v>
      </c>
      <c r="I48" s="119">
        <v>1.2570726835281205</v>
      </c>
      <c r="J48" s="120">
        <v>4.7761471736610561</v>
      </c>
      <c r="K48" s="120">
        <v>8.2366782448238354</v>
      </c>
      <c r="L48" s="120">
        <v>10.118811268242251</v>
      </c>
      <c r="M48" s="120">
        <v>11.233074971136382</v>
      </c>
      <c r="N48" s="121">
        <v>12.323449406280867</v>
      </c>
      <c r="O48" s="119">
        <v>0.99180151948340212</v>
      </c>
      <c r="P48" s="120">
        <v>3.958412208347402</v>
      </c>
      <c r="Q48" s="120">
        <v>6.8264579241489489</v>
      </c>
      <c r="R48" s="120">
        <v>8.3863466936406184</v>
      </c>
      <c r="S48" s="120">
        <v>9.3098347865491053</v>
      </c>
      <c r="T48" s="121">
        <v>10.213523747297227</v>
      </c>
      <c r="U48" s="149">
        <v>1.097208</v>
      </c>
      <c r="V48" s="144">
        <v>1.8921840000000001</v>
      </c>
      <c r="W48" s="144">
        <v>2.32456</v>
      </c>
      <c r="X48" s="144">
        <v>2.5805360000000004</v>
      </c>
      <c r="Y48" s="145">
        <v>2.8310240000000002</v>
      </c>
      <c r="Z48" s="178">
        <v>44.6</v>
      </c>
      <c r="AA48" s="185">
        <v>288470.87365941191</v>
      </c>
      <c r="AB48" s="185">
        <v>291738.90261591197</v>
      </c>
      <c r="AC48" s="185">
        <v>316664.84078766196</v>
      </c>
      <c r="AD48" s="63">
        <v>4.2</v>
      </c>
      <c r="AE48" s="63">
        <v>5600</v>
      </c>
      <c r="AF48" s="63">
        <f t="shared" si="0"/>
        <v>23520</v>
      </c>
      <c r="AG48" s="183">
        <f t="shared" si="1"/>
        <v>264950.87365941191</v>
      </c>
      <c r="AH48" s="63">
        <v>6166</v>
      </c>
      <c r="AI48" s="63">
        <v>10483</v>
      </c>
      <c r="AJ48" s="26">
        <v>150068.27552640002</v>
      </c>
      <c r="AK48" s="26">
        <v>152029.67552640001</v>
      </c>
      <c r="AL48" s="26">
        <v>1.1000000000000001</v>
      </c>
    </row>
    <row r="49" spans="1:38" ht="13" x14ac:dyDescent="0.25">
      <c r="A49" s="67" t="s">
        <v>119</v>
      </c>
      <c r="B49" s="66" t="s">
        <v>26</v>
      </c>
      <c r="C49" s="119">
        <v>1.5780000000000001</v>
      </c>
      <c r="D49" s="120">
        <v>5.7850000000000001</v>
      </c>
      <c r="E49" s="120">
        <v>9.9860000000000007</v>
      </c>
      <c r="F49" s="120">
        <v>12.27</v>
      </c>
      <c r="G49" s="120">
        <v>13.623000000000001</v>
      </c>
      <c r="H49" s="121">
        <v>14.946000000000002</v>
      </c>
      <c r="I49" s="119">
        <v>1.2914457647183426</v>
      </c>
      <c r="J49" s="120">
        <v>4.9356933547033242</v>
      </c>
      <c r="K49" s="120">
        <v>8.5199367052839055</v>
      </c>
      <c r="L49" s="120">
        <v>10.468618403147758</v>
      </c>
      <c r="M49" s="120">
        <v>11.622981948335935</v>
      </c>
      <c r="N49" s="121">
        <v>12.751749849506634</v>
      </c>
      <c r="O49" s="119">
        <v>1.0189210922817764</v>
      </c>
      <c r="P49" s="120">
        <v>4.0906421267041306</v>
      </c>
      <c r="Q49" s="120">
        <v>7.0612190626218574</v>
      </c>
      <c r="R49" s="120">
        <v>8.6762625574174024</v>
      </c>
      <c r="S49" s="120">
        <v>9.6329849078807896</v>
      </c>
      <c r="T49" s="121">
        <v>10.568493902458069</v>
      </c>
      <c r="U49" s="149">
        <v>1.1338600000000001</v>
      </c>
      <c r="V49" s="144">
        <v>1.9572560000000001</v>
      </c>
      <c r="W49" s="144">
        <v>2.4049199999999997</v>
      </c>
      <c r="X49" s="144">
        <v>2.6701079999999999</v>
      </c>
      <c r="Y49" s="145">
        <v>2.9294160000000002</v>
      </c>
      <c r="Z49" s="178">
        <v>45.7</v>
      </c>
      <c r="AA49" s="185">
        <v>295188.64080919727</v>
      </c>
      <c r="AB49" s="185">
        <v>298534.47997894726</v>
      </c>
      <c r="AC49" s="185">
        <v>324053.89286907227</v>
      </c>
      <c r="AD49" s="63">
        <v>4.3</v>
      </c>
      <c r="AE49" s="63">
        <v>5600</v>
      </c>
      <c r="AF49" s="63">
        <f t="shared" si="0"/>
        <v>24080</v>
      </c>
      <c r="AG49" s="183">
        <f t="shared" si="1"/>
        <v>271108.64080919727</v>
      </c>
      <c r="AH49" s="63">
        <v>6166</v>
      </c>
      <c r="AI49" s="63">
        <v>10483</v>
      </c>
      <c r="AJ49" s="26">
        <v>153562.99136640001</v>
      </c>
      <c r="AK49" s="26">
        <v>155571.09136640001</v>
      </c>
      <c r="AL49" s="26">
        <v>1.1000000000000001</v>
      </c>
    </row>
    <row r="50" spans="1:38" ht="13" x14ac:dyDescent="0.25">
      <c r="A50" s="76" t="s">
        <v>120</v>
      </c>
      <c r="B50" s="70" t="s">
        <v>27</v>
      </c>
      <c r="C50" s="119">
        <v>1.62</v>
      </c>
      <c r="D50" s="120">
        <v>5.9720000000000004</v>
      </c>
      <c r="E50" s="120">
        <v>10.318</v>
      </c>
      <c r="F50" s="120">
        <v>12.68</v>
      </c>
      <c r="G50" s="120">
        <v>14.08</v>
      </c>
      <c r="H50" s="121">
        <v>15.448</v>
      </c>
      <c r="I50" s="119">
        <v>1.3258188459085647</v>
      </c>
      <c r="J50" s="120">
        <v>5.0952395357455922</v>
      </c>
      <c r="K50" s="120">
        <v>8.8031951657439755</v>
      </c>
      <c r="L50" s="120">
        <v>10.818425538053267</v>
      </c>
      <c r="M50" s="120">
        <v>12.012888925535488</v>
      </c>
      <c r="N50" s="121">
        <v>13.180050292732403</v>
      </c>
      <c r="O50" s="119">
        <v>1.0460406650801508</v>
      </c>
      <c r="P50" s="120">
        <v>4.2228720450608588</v>
      </c>
      <c r="Q50" s="120">
        <v>7.295980201094765</v>
      </c>
      <c r="R50" s="120">
        <v>8.9661784211941864</v>
      </c>
      <c r="S50" s="120">
        <v>9.9561350292124722</v>
      </c>
      <c r="T50" s="121">
        <v>10.923464057618911</v>
      </c>
      <c r="U50" s="149">
        <v>1.1705120000000002</v>
      </c>
      <c r="V50" s="144">
        <v>2.0223279999999999</v>
      </c>
      <c r="W50" s="144">
        <v>2.4852799999999999</v>
      </c>
      <c r="X50" s="144">
        <v>2.7596799999999999</v>
      </c>
      <c r="Y50" s="145">
        <v>3.0278080000000003</v>
      </c>
      <c r="Z50" s="178">
        <v>46.8</v>
      </c>
      <c r="AA50" s="185">
        <v>301908.89602088992</v>
      </c>
      <c r="AB50" s="185">
        <v>305332.54540388996</v>
      </c>
      <c r="AC50" s="185">
        <v>331445.43301238987</v>
      </c>
      <c r="AD50" s="63">
        <v>4.4000000000000004</v>
      </c>
      <c r="AE50" s="63">
        <v>5600</v>
      </c>
      <c r="AF50" s="63">
        <f t="shared" si="0"/>
        <v>24640.000000000004</v>
      </c>
      <c r="AG50" s="183">
        <f t="shared" si="1"/>
        <v>277268.89602088992</v>
      </c>
      <c r="AH50" s="63">
        <v>6166</v>
      </c>
      <c r="AI50" s="63">
        <v>10483</v>
      </c>
      <c r="AJ50" s="26">
        <v>157059.00154560001</v>
      </c>
      <c r="AK50" s="26">
        <v>159113.8015456</v>
      </c>
      <c r="AL50" s="26">
        <v>1.1000000000000001</v>
      </c>
    </row>
    <row r="51" spans="1:38" ht="13" x14ac:dyDescent="0.25">
      <c r="A51" s="67" t="s">
        <v>121</v>
      </c>
      <c r="B51" s="66" t="s">
        <v>28</v>
      </c>
      <c r="C51" s="119">
        <v>1.665</v>
      </c>
      <c r="D51" s="120">
        <v>6.1660000000000004</v>
      </c>
      <c r="E51" s="120">
        <v>10.655999999999999</v>
      </c>
      <c r="F51" s="120">
        <v>13.097</v>
      </c>
      <c r="G51" s="120">
        <v>14.544</v>
      </c>
      <c r="H51" s="121">
        <v>15.958</v>
      </c>
      <c r="I51" s="119">
        <v>1.3626471471838024</v>
      </c>
      <c r="J51" s="120">
        <v>5.2607580337252715</v>
      </c>
      <c r="K51" s="120">
        <v>9.0915727550075403</v>
      </c>
      <c r="L51" s="120">
        <v>11.174204989896186</v>
      </c>
      <c r="M51" s="120">
        <v>12.408768219672453</v>
      </c>
      <c r="N51" s="121">
        <v>13.615176241029499</v>
      </c>
      <c r="O51" s="119">
        <v>1.0750973502212662</v>
      </c>
      <c r="P51" s="120">
        <v>4.3600517464576782</v>
      </c>
      <c r="Q51" s="120">
        <v>7.5349840107448944</v>
      </c>
      <c r="R51" s="120">
        <v>9.2610440680110617</v>
      </c>
      <c r="S51" s="120">
        <v>10.284234933584248</v>
      </c>
      <c r="T51" s="121">
        <v>11.284091107682716</v>
      </c>
      <c r="U51" s="149">
        <v>1.2085360000000001</v>
      </c>
      <c r="V51" s="144">
        <v>2.0885759999999998</v>
      </c>
      <c r="W51" s="144">
        <v>2.5670120000000001</v>
      </c>
      <c r="X51" s="144">
        <v>2.8506239999999998</v>
      </c>
      <c r="Y51" s="145">
        <v>3.1277680000000001</v>
      </c>
      <c r="Z51" s="178">
        <v>49.3</v>
      </c>
      <c r="AA51" s="185">
        <v>308629.15123258269</v>
      </c>
      <c r="AB51" s="185">
        <v>312130.61082883266</v>
      </c>
      <c r="AC51" s="185">
        <v>338836.97315570764</v>
      </c>
      <c r="AD51" s="63">
        <v>4.5</v>
      </c>
      <c r="AE51" s="63">
        <v>5600</v>
      </c>
      <c r="AF51" s="63">
        <f t="shared" si="0"/>
        <v>25200</v>
      </c>
      <c r="AG51" s="183">
        <f t="shared" si="1"/>
        <v>283429.15123258269</v>
      </c>
      <c r="AH51" s="63">
        <v>6166</v>
      </c>
      <c r="AI51" s="63">
        <v>10483</v>
      </c>
      <c r="AJ51" s="26">
        <v>160555.01172480002</v>
      </c>
      <c r="AK51" s="26">
        <v>162656.51172480002</v>
      </c>
      <c r="AL51" s="26">
        <v>1.1000000000000001</v>
      </c>
    </row>
    <row r="52" spans="1:38" ht="13" x14ac:dyDescent="0.25">
      <c r="A52" s="76" t="s">
        <v>122</v>
      </c>
      <c r="B52" s="70" t="s">
        <v>29</v>
      </c>
      <c r="C52" s="119">
        <v>1.71</v>
      </c>
      <c r="D52" s="120">
        <v>6.36</v>
      </c>
      <c r="E52" s="120">
        <v>10.994</v>
      </c>
      <c r="F52" s="120">
        <v>13.513999999999999</v>
      </c>
      <c r="G52" s="120">
        <v>15.007999999999999</v>
      </c>
      <c r="H52" s="121">
        <v>16.468</v>
      </c>
      <c r="I52" s="119">
        <v>1.3994754484590404</v>
      </c>
      <c r="J52" s="120">
        <v>5.4262765317049508</v>
      </c>
      <c r="K52" s="120">
        <v>9.379950344271105</v>
      </c>
      <c r="L52" s="120">
        <v>11.529984441739105</v>
      </c>
      <c r="M52" s="120">
        <v>12.804647513809417</v>
      </c>
      <c r="N52" s="121">
        <v>14.050302189326594</v>
      </c>
      <c r="O52" s="119">
        <v>1.1041540353623813</v>
      </c>
      <c r="P52" s="120">
        <v>4.4972314478544977</v>
      </c>
      <c r="Q52" s="120">
        <v>7.773987820395023</v>
      </c>
      <c r="R52" s="120">
        <v>9.5559097148279371</v>
      </c>
      <c r="S52" s="120">
        <v>10.612334837956022</v>
      </c>
      <c r="T52" s="121">
        <v>11.644718157746519</v>
      </c>
      <c r="U52" s="149">
        <v>1.2465600000000001</v>
      </c>
      <c r="V52" s="144">
        <v>2.1548240000000001</v>
      </c>
      <c r="W52" s="144">
        <v>2.6487439999999998</v>
      </c>
      <c r="X52" s="144">
        <v>2.9415679999999997</v>
      </c>
      <c r="Y52" s="145">
        <v>3.2277279999999999</v>
      </c>
      <c r="Z52" s="178">
        <v>51.8</v>
      </c>
      <c r="AA52" s="185">
        <v>315346.91838236799</v>
      </c>
      <c r="AB52" s="185">
        <v>318926.18819186796</v>
      </c>
      <c r="AC52" s="185">
        <v>346226.02523711795</v>
      </c>
      <c r="AD52" s="63">
        <v>4.5999999999999996</v>
      </c>
      <c r="AE52" s="63">
        <v>5600</v>
      </c>
      <c r="AF52" s="63">
        <f t="shared" si="0"/>
        <v>25759.999999999996</v>
      </c>
      <c r="AG52" s="183">
        <f t="shared" si="1"/>
        <v>289586.91838236799</v>
      </c>
      <c r="AH52" s="63">
        <v>6166</v>
      </c>
      <c r="AI52" s="63">
        <v>10483</v>
      </c>
      <c r="AJ52" s="26">
        <v>164049.72756480001</v>
      </c>
      <c r="AK52" s="26">
        <v>166197.92756480002</v>
      </c>
      <c r="AL52" s="26">
        <v>1.1000000000000001</v>
      </c>
    </row>
    <row r="53" spans="1:38" ht="13" x14ac:dyDescent="0.25">
      <c r="A53" s="67" t="s">
        <v>123</v>
      </c>
      <c r="B53" s="66" t="s">
        <v>30</v>
      </c>
      <c r="C53" s="119">
        <v>1.7530000000000001</v>
      </c>
      <c r="D53" s="120">
        <v>6.548</v>
      </c>
      <c r="E53" s="120">
        <v>11.327</v>
      </c>
      <c r="F53" s="120">
        <v>13.925000000000001</v>
      </c>
      <c r="G53" s="120">
        <v>15.465</v>
      </c>
      <c r="H53" s="121">
        <v>16.971</v>
      </c>
      <c r="I53" s="119">
        <v>1.4346669363442679</v>
      </c>
      <c r="J53" s="120">
        <v>5.5866759008811346</v>
      </c>
      <c r="K53" s="120">
        <v>9.6640619928650899</v>
      </c>
      <c r="L53" s="120">
        <v>11.880644764778529</v>
      </c>
      <c r="M53" s="120">
        <v>13.194554491008972</v>
      </c>
      <c r="N53" s="121">
        <v>14.479455820686278</v>
      </c>
      <c r="O53" s="119">
        <v>1.1319193122750026</v>
      </c>
      <c r="P53" s="120">
        <v>4.6301684780740953</v>
      </c>
      <c r="Q53" s="120">
        <v>8.0094560707308009</v>
      </c>
      <c r="R53" s="120">
        <v>9.8465326904675905</v>
      </c>
      <c r="S53" s="120">
        <v>10.935484959287706</v>
      </c>
      <c r="T53" s="121">
        <v>12.000395424770232</v>
      </c>
      <c r="U53" s="149">
        <v>1.2834080000000001</v>
      </c>
      <c r="V53" s="144">
        <v>2.2200920000000002</v>
      </c>
      <c r="W53" s="144">
        <v>2.7293000000000003</v>
      </c>
      <c r="X53" s="144">
        <v>3.0311399999999997</v>
      </c>
      <c r="Y53" s="145">
        <v>3.3263160000000003</v>
      </c>
      <c r="Z53" s="178">
        <v>52.9</v>
      </c>
      <c r="AA53" s="185">
        <v>321912.91375580628</v>
      </c>
      <c r="AB53" s="185">
        <v>325569.99377855635</v>
      </c>
      <c r="AC53" s="185">
        <v>353463.3055421813</v>
      </c>
      <c r="AD53" s="63">
        <v>4.7</v>
      </c>
      <c r="AE53" s="63">
        <v>5600</v>
      </c>
      <c r="AF53" s="63">
        <f t="shared" si="0"/>
        <v>26320</v>
      </c>
      <c r="AG53" s="183">
        <f t="shared" si="1"/>
        <v>295592.91375580628</v>
      </c>
      <c r="AH53" s="63">
        <v>6166</v>
      </c>
      <c r="AI53" s="63">
        <v>10483</v>
      </c>
      <c r="AJ53" s="26">
        <v>167465.4887136</v>
      </c>
      <c r="AK53" s="26">
        <v>169660.3887136</v>
      </c>
      <c r="AL53" s="26">
        <v>1.1000000000000001</v>
      </c>
    </row>
    <row r="54" spans="1:38" ht="13" x14ac:dyDescent="0.25">
      <c r="A54" s="76" t="s">
        <v>124</v>
      </c>
      <c r="B54" s="70" t="s">
        <v>31</v>
      </c>
      <c r="C54" s="119">
        <v>1.796</v>
      </c>
      <c r="D54" s="120">
        <v>6.7359999999999998</v>
      </c>
      <c r="E54" s="120">
        <v>11.66</v>
      </c>
      <c r="F54" s="120">
        <v>14.336</v>
      </c>
      <c r="G54" s="120">
        <v>15.922000000000001</v>
      </c>
      <c r="H54" s="121">
        <v>17.474</v>
      </c>
      <c r="I54" s="119">
        <v>1.4698584242294952</v>
      </c>
      <c r="J54" s="120">
        <v>5.7470752700573184</v>
      </c>
      <c r="K54" s="120">
        <v>9.9481736414590767</v>
      </c>
      <c r="L54" s="120">
        <v>12.231305087817953</v>
      </c>
      <c r="M54" s="120">
        <v>13.584461468208527</v>
      </c>
      <c r="N54" s="121">
        <v>14.908609452045962</v>
      </c>
      <c r="O54" s="119">
        <v>1.1596845891876237</v>
      </c>
      <c r="P54" s="120">
        <v>4.7631055082936937</v>
      </c>
      <c r="Q54" s="120">
        <v>8.2449243210665788</v>
      </c>
      <c r="R54" s="120">
        <v>10.137155666107244</v>
      </c>
      <c r="S54" s="120">
        <v>11.258635080619388</v>
      </c>
      <c r="T54" s="121">
        <v>12.356072691793944</v>
      </c>
      <c r="U54" s="149">
        <v>1.3202560000000001</v>
      </c>
      <c r="V54" s="144">
        <v>2.2853600000000003</v>
      </c>
      <c r="W54" s="144">
        <v>2.8098560000000004</v>
      </c>
      <c r="X54" s="144">
        <v>3.1207120000000002</v>
      </c>
      <c r="Y54" s="145">
        <v>3.4249040000000002</v>
      </c>
      <c r="Z54" s="178">
        <v>54</v>
      </c>
      <c r="AA54" s="185">
        <v>328476.42106733733</v>
      </c>
      <c r="AB54" s="185">
        <v>332211.31130333728</v>
      </c>
      <c r="AC54" s="185">
        <v>360698.0977853373</v>
      </c>
      <c r="AD54" s="63">
        <v>4.8</v>
      </c>
      <c r="AE54" s="63">
        <v>5600</v>
      </c>
      <c r="AF54" s="63">
        <f t="shared" si="0"/>
        <v>26880</v>
      </c>
      <c r="AG54" s="183">
        <f t="shared" si="1"/>
        <v>301596.42106733733</v>
      </c>
      <c r="AH54" s="63">
        <v>6166</v>
      </c>
      <c r="AI54" s="63">
        <v>10483</v>
      </c>
      <c r="AJ54" s="26">
        <v>170879.95552320001</v>
      </c>
      <c r="AK54" s="26">
        <v>173121.55552320002</v>
      </c>
      <c r="AL54" s="26">
        <v>1.1000000000000001</v>
      </c>
    </row>
    <row r="55" spans="1:38" ht="13" x14ac:dyDescent="0.25">
      <c r="A55" s="67" t="s">
        <v>125</v>
      </c>
      <c r="B55" s="66" t="s">
        <v>32</v>
      </c>
      <c r="C55" s="119">
        <v>1.837</v>
      </c>
      <c r="D55" s="120">
        <v>6.9219999999999997</v>
      </c>
      <c r="E55" s="120">
        <v>11.992000000000001</v>
      </c>
      <c r="F55" s="120">
        <v>14.746</v>
      </c>
      <c r="G55" s="120">
        <v>16.378999999999998</v>
      </c>
      <c r="H55" s="121">
        <v>17.975999999999999</v>
      </c>
      <c r="I55" s="119">
        <v>1.5034130987247118</v>
      </c>
      <c r="J55" s="120">
        <v>5.9057682629656707</v>
      </c>
      <c r="K55" s="120">
        <v>10.231432101919147</v>
      </c>
      <c r="L55" s="120">
        <v>12.58111222272346</v>
      </c>
      <c r="M55" s="120">
        <v>13.97436844540808</v>
      </c>
      <c r="N55" s="121">
        <v>15.336909895271731</v>
      </c>
      <c r="O55" s="119">
        <v>1.186158457871751</v>
      </c>
      <c r="P55" s="120">
        <v>4.8946283147875516</v>
      </c>
      <c r="Q55" s="120">
        <v>8.4796854595394855</v>
      </c>
      <c r="R55" s="120">
        <v>10.427071529884028</v>
      </c>
      <c r="S55" s="120">
        <v>11.581785201951071</v>
      </c>
      <c r="T55" s="121">
        <v>12.711042846954786</v>
      </c>
      <c r="U55" s="149">
        <v>1.3567119999999999</v>
      </c>
      <c r="V55" s="144">
        <v>2.3504320000000001</v>
      </c>
      <c r="W55" s="144">
        <v>2.8902160000000006</v>
      </c>
      <c r="X55" s="144">
        <v>3.2102839999999997</v>
      </c>
      <c r="Y55" s="145">
        <v>3.5232960000000002</v>
      </c>
      <c r="Z55" s="178">
        <v>55.1</v>
      </c>
      <c r="AA55" s="185">
        <v>335196.6762790301</v>
      </c>
      <c r="AB55" s="185">
        <v>339009.3767282801</v>
      </c>
      <c r="AC55" s="185">
        <v>368089.63792865514</v>
      </c>
      <c r="AD55" s="63">
        <v>4.9000000000000004</v>
      </c>
      <c r="AE55" s="63">
        <v>5600</v>
      </c>
      <c r="AF55" s="63">
        <f t="shared" si="0"/>
        <v>27440.000000000004</v>
      </c>
      <c r="AG55" s="183">
        <f t="shared" si="1"/>
        <v>307756.6762790301</v>
      </c>
      <c r="AH55" s="63">
        <v>6166</v>
      </c>
      <c r="AI55" s="63">
        <v>10483</v>
      </c>
      <c r="AJ55" s="26">
        <v>174375.96570240005</v>
      </c>
      <c r="AK55" s="26">
        <v>176664.26570240004</v>
      </c>
      <c r="AL55" s="26">
        <v>1.1000000000000001</v>
      </c>
    </row>
    <row r="56" spans="1:38" ht="13" x14ac:dyDescent="0.25">
      <c r="A56" s="76" t="s">
        <v>126</v>
      </c>
      <c r="B56" s="70" t="s">
        <v>33</v>
      </c>
      <c r="C56" s="119">
        <v>1.8779999999999999</v>
      </c>
      <c r="D56" s="120">
        <v>7.1079999999999997</v>
      </c>
      <c r="E56" s="120">
        <v>12.324</v>
      </c>
      <c r="F56" s="120">
        <v>15.156000000000001</v>
      </c>
      <c r="G56" s="120">
        <v>16.835999999999999</v>
      </c>
      <c r="H56" s="121">
        <v>18.478000000000002</v>
      </c>
      <c r="I56" s="119">
        <v>1.5369677732199285</v>
      </c>
      <c r="J56" s="120">
        <v>6.0644612558740238</v>
      </c>
      <c r="K56" s="120">
        <v>10.514690562379217</v>
      </c>
      <c r="L56" s="120">
        <v>12.930919357628968</v>
      </c>
      <c r="M56" s="120">
        <v>14.364275422607633</v>
      </c>
      <c r="N56" s="121">
        <v>15.765210338497498</v>
      </c>
      <c r="O56" s="119">
        <v>1.2126323265558783</v>
      </c>
      <c r="P56" s="120">
        <v>5.0261511212814094</v>
      </c>
      <c r="Q56" s="120">
        <v>8.714446598012394</v>
      </c>
      <c r="R56" s="120">
        <v>10.716987393660812</v>
      </c>
      <c r="S56" s="120">
        <v>11.904935323282754</v>
      </c>
      <c r="T56" s="121">
        <v>13.06601300211563</v>
      </c>
      <c r="U56" s="149">
        <v>1.393168</v>
      </c>
      <c r="V56" s="144">
        <v>2.4155039999999999</v>
      </c>
      <c r="W56" s="144">
        <v>2.9705760000000003</v>
      </c>
      <c r="X56" s="144">
        <v>3.2998559999999997</v>
      </c>
      <c r="Y56" s="145">
        <v>3.6216880000000002</v>
      </c>
      <c r="Z56" s="178">
        <v>56.2</v>
      </c>
      <c r="AA56" s="185">
        <v>341914.4434288154</v>
      </c>
      <c r="AB56" s="185">
        <v>345804.95409131545</v>
      </c>
      <c r="AC56" s="185">
        <v>375478.69001006545</v>
      </c>
      <c r="AD56" s="63">
        <v>5</v>
      </c>
      <c r="AE56" s="63">
        <v>5600</v>
      </c>
      <c r="AF56" s="63">
        <f t="shared" si="0"/>
        <v>28000</v>
      </c>
      <c r="AG56" s="183">
        <f t="shared" si="1"/>
        <v>313914.4434288154</v>
      </c>
      <c r="AH56" s="63">
        <v>6166</v>
      </c>
      <c r="AI56" s="63">
        <v>10483</v>
      </c>
      <c r="AJ56" s="26">
        <v>177870.68154240007</v>
      </c>
      <c r="AK56" s="26">
        <v>180205.68154240007</v>
      </c>
      <c r="AL56" s="26">
        <v>1.1000000000000001</v>
      </c>
    </row>
    <row r="57" spans="1:38" ht="13" x14ac:dyDescent="0.25">
      <c r="A57" s="67" t="s">
        <v>127</v>
      </c>
      <c r="B57" s="66" t="s">
        <v>34</v>
      </c>
      <c r="C57" s="119">
        <v>1.923</v>
      </c>
      <c r="D57" s="120">
        <v>7.1479999999999997</v>
      </c>
      <c r="E57" s="120">
        <v>12.364000000000001</v>
      </c>
      <c r="F57" s="120">
        <v>15.198</v>
      </c>
      <c r="G57" s="120">
        <v>16.878</v>
      </c>
      <c r="H57" s="121">
        <v>18.520000000000003</v>
      </c>
      <c r="I57" s="119">
        <v>1.5737960744951665</v>
      </c>
      <c r="J57" s="120">
        <v>6.0985887812306583</v>
      </c>
      <c r="K57" s="120">
        <v>10.548818087735851</v>
      </c>
      <c r="L57" s="120">
        <v>12.966753259253434</v>
      </c>
      <c r="M57" s="120">
        <v>14.400109324232101</v>
      </c>
      <c r="N57" s="121">
        <v>15.801044240121964</v>
      </c>
      <c r="O57" s="119">
        <v>1.2416890116969936</v>
      </c>
      <c r="P57" s="120">
        <v>5.0544355957962175</v>
      </c>
      <c r="Q57" s="120">
        <v>8.7427310725272029</v>
      </c>
      <c r="R57" s="120">
        <v>10.74668609190136</v>
      </c>
      <c r="S57" s="120">
        <v>11.934634021523303</v>
      </c>
      <c r="T57" s="121">
        <v>13.09571170035618</v>
      </c>
      <c r="U57" s="149">
        <v>1.401008</v>
      </c>
      <c r="V57" s="144">
        <v>2.4233440000000002</v>
      </c>
      <c r="W57" s="144">
        <v>2.9788080000000003</v>
      </c>
      <c r="X57" s="144">
        <v>3.3080880000000001</v>
      </c>
      <c r="Y57" s="145">
        <v>3.6299200000000003</v>
      </c>
      <c r="Z57" s="178">
        <v>56.2</v>
      </c>
      <c r="AA57" s="185">
        <v>348634.698640508</v>
      </c>
      <c r="AB57" s="185">
        <v>352603.01951625798</v>
      </c>
      <c r="AC57" s="185">
        <v>382870.23015338293</v>
      </c>
      <c r="AD57" s="63">
        <v>5.0999999999999996</v>
      </c>
      <c r="AE57" s="63">
        <v>5600</v>
      </c>
      <c r="AF57" s="63">
        <f t="shared" si="0"/>
        <v>28559.999999999996</v>
      </c>
      <c r="AG57" s="183">
        <f t="shared" si="1"/>
        <v>320074.698640508</v>
      </c>
      <c r="AH57" s="63">
        <v>6166</v>
      </c>
      <c r="AI57" s="63">
        <v>10483</v>
      </c>
      <c r="AJ57" s="26">
        <v>181366.69172160001</v>
      </c>
      <c r="AK57" s="26">
        <v>183748.39172160003</v>
      </c>
      <c r="AL57" s="26">
        <v>1.1000000000000001</v>
      </c>
    </row>
    <row r="58" spans="1:38" ht="13" x14ac:dyDescent="0.25">
      <c r="A58" s="76" t="s">
        <v>128</v>
      </c>
      <c r="B58" s="70" t="s">
        <v>35</v>
      </c>
      <c r="C58" s="119">
        <v>1.968</v>
      </c>
      <c r="D58" s="120">
        <v>7.1879999999999997</v>
      </c>
      <c r="E58" s="120">
        <v>12.404</v>
      </c>
      <c r="F58" s="120">
        <v>15.24</v>
      </c>
      <c r="G58" s="120">
        <v>16.920000000000002</v>
      </c>
      <c r="H58" s="121">
        <v>18.562000000000001</v>
      </c>
      <c r="I58" s="119">
        <v>1.6106243757704044</v>
      </c>
      <c r="J58" s="120">
        <v>6.1327163065872936</v>
      </c>
      <c r="K58" s="120">
        <v>10.582945613092486</v>
      </c>
      <c r="L58" s="120">
        <v>13.002587160877901</v>
      </c>
      <c r="M58" s="120">
        <v>14.435943225856569</v>
      </c>
      <c r="N58" s="121">
        <v>15.836878141746432</v>
      </c>
      <c r="O58" s="119">
        <v>1.270745696838109</v>
      </c>
      <c r="P58" s="120">
        <v>5.0827200703110265</v>
      </c>
      <c r="Q58" s="120">
        <v>8.7710155470420101</v>
      </c>
      <c r="R58" s="120">
        <v>10.776384790141909</v>
      </c>
      <c r="S58" s="120">
        <v>11.964332719763853</v>
      </c>
      <c r="T58" s="121">
        <v>13.125410398596728</v>
      </c>
      <c r="U58" s="149">
        <v>1.4088480000000001</v>
      </c>
      <c r="V58" s="144">
        <v>2.431184</v>
      </c>
      <c r="W58" s="144">
        <v>2.9870400000000004</v>
      </c>
      <c r="X58" s="144">
        <v>3.3163200000000006</v>
      </c>
      <c r="Y58" s="145">
        <v>3.6381520000000003</v>
      </c>
      <c r="Z58" s="178">
        <v>56.2</v>
      </c>
      <c r="AA58" s="185">
        <v>355354.95385220059</v>
      </c>
      <c r="AB58" s="185">
        <v>359401.08494120074</v>
      </c>
      <c r="AC58" s="185">
        <v>390261.77029670071</v>
      </c>
      <c r="AD58" s="63">
        <v>5.2</v>
      </c>
      <c r="AE58" s="63">
        <v>5600</v>
      </c>
      <c r="AF58" s="63">
        <f t="shared" si="0"/>
        <v>29120</v>
      </c>
      <c r="AG58" s="183">
        <f t="shared" si="1"/>
        <v>326234.95385220059</v>
      </c>
      <c r="AH58" s="63">
        <v>6166</v>
      </c>
      <c r="AI58" s="63">
        <v>10483</v>
      </c>
      <c r="AJ58" s="26">
        <v>184862.70190080002</v>
      </c>
      <c r="AK58" s="26">
        <v>187291.10190080001</v>
      </c>
      <c r="AL58" s="26">
        <v>1.1000000000000001</v>
      </c>
    </row>
    <row r="59" spans="1:38" ht="13" x14ac:dyDescent="0.25">
      <c r="A59" s="67" t="s">
        <v>129</v>
      </c>
      <c r="B59" s="66" t="s">
        <v>36</v>
      </c>
      <c r="C59" s="119">
        <v>2.0110000000000001</v>
      </c>
      <c r="D59" s="120">
        <v>7.38</v>
      </c>
      <c r="E59" s="120">
        <v>12.74</v>
      </c>
      <c r="F59" s="120">
        <v>15.655000000000001</v>
      </c>
      <c r="G59" s="120">
        <v>17.381</v>
      </c>
      <c r="H59" s="121">
        <v>19.069000000000003</v>
      </c>
      <c r="I59" s="119">
        <v>1.6458158636556317</v>
      </c>
      <c r="J59" s="120">
        <v>6.2965284282991414</v>
      </c>
      <c r="K59" s="120">
        <v>10.869616826088219</v>
      </c>
      <c r="L59" s="120">
        <v>13.356660236452988</v>
      </c>
      <c r="M59" s="120">
        <v>14.829262955591785</v>
      </c>
      <c r="N59" s="121">
        <v>16.269444525641781</v>
      </c>
      <c r="O59" s="119">
        <v>1.2985109737507301</v>
      </c>
      <c r="P59" s="120">
        <v>5.2184855479821053</v>
      </c>
      <c r="Q59" s="120">
        <v>9.0086051329663981</v>
      </c>
      <c r="R59" s="120">
        <v>11.069836213233044</v>
      </c>
      <c r="S59" s="120">
        <v>12.290311288547016</v>
      </c>
      <c r="T59" s="121">
        <v>13.483916113071921</v>
      </c>
      <c r="U59" s="149">
        <v>1.4464800000000002</v>
      </c>
      <c r="V59" s="144">
        <v>2.4970400000000001</v>
      </c>
      <c r="W59" s="144">
        <v>3.0683800000000003</v>
      </c>
      <c r="X59" s="144">
        <v>3.406676</v>
      </c>
      <c r="Y59" s="145">
        <v>3.7375240000000005</v>
      </c>
      <c r="Z59" s="178">
        <v>58.7</v>
      </c>
      <c r="AA59" s="185">
        <v>362105.06580678117</v>
      </c>
      <c r="AB59" s="185">
        <v>366229.00710903114</v>
      </c>
      <c r="AC59" s="185">
        <v>397683.16718290624</v>
      </c>
      <c r="AD59" s="63">
        <v>5.3</v>
      </c>
      <c r="AE59" s="63">
        <v>5600</v>
      </c>
      <c r="AF59" s="63">
        <f t="shared" si="0"/>
        <v>29680</v>
      </c>
      <c r="AG59" s="183">
        <f t="shared" si="1"/>
        <v>332425.06580678117</v>
      </c>
      <c r="AH59" s="63">
        <v>6166</v>
      </c>
      <c r="AI59" s="63">
        <v>10483</v>
      </c>
      <c r="AJ59" s="26">
        <v>188374.24415040002</v>
      </c>
      <c r="AK59" s="26">
        <v>190849.34415040002</v>
      </c>
      <c r="AL59" s="26">
        <v>1.1000000000000001</v>
      </c>
    </row>
    <row r="60" spans="1:38" ht="13" x14ac:dyDescent="0.25">
      <c r="A60" s="76" t="s">
        <v>130</v>
      </c>
      <c r="B60" s="70" t="s">
        <v>37</v>
      </c>
      <c r="C60" s="119">
        <v>2.0539999999999998</v>
      </c>
      <c r="D60" s="120">
        <v>7.5720000000000001</v>
      </c>
      <c r="E60" s="120">
        <v>13.076000000000001</v>
      </c>
      <c r="F60" s="120">
        <v>16.07</v>
      </c>
      <c r="G60" s="120">
        <v>17.841999999999999</v>
      </c>
      <c r="H60" s="121">
        <v>19.576000000000001</v>
      </c>
      <c r="I60" s="119">
        <v>1.681007351540859</v>
      </c>
      <c r="J60" s="120">
        <v>6.4603405500109892</v>
      </c>
      <c r="K60" s="120">
        <v>11.156288039083952</v>
      </c>
      <c r="L60" s="120">
        <v>13.710733312028076</v>
      </c>
      <c r="M60" s="120">
        <v>15.222582685327001</v>
      </c>
      <c r="N60" s="121">
        <v>16.702010909537126</v>
      </c>
      <c r="O60" s="119">
        <v>1.3262762506633514</v>
      </c>
      <c r="P60" s="120">
        <v>5.354251025653185</v>
      </c>
      <c r="Q60" s="120">
        <v>9.2461947188907878</v>
      </c>
      <c r="R60" s="120">
        <v>11.363287636324179</v>
      </c>
      <c r="S60" s="120">
        <v>12.616289857330178</v>
      </c>
      <c r="T60" s="121">
        <v>13.842421827547113</v>
      </c>
      <c r="U60" s="149">
        <v>1.4841120000000001</v>
      </c>
      <c r="V60" s="144">
        <v>2.5628960000000003</v>
      </c>
      <c r="W60" s="144">
        <v>3.1497200000000003</v>
      </c>
      <c r="X60" s="144">
        <v>3.4970319999999999</v>
      </c>
      <c r="Y60" s="145">
        <v>3.8368960000000003</v>
      </c>
      <c r="Z60" s="178">
        <v>61.2</v>
      </c>
      <c r="AA60" s="185">
        <v>368855.17776136188</v>
      </c>
      <c r="AB60" s="185">
        <v>373056.92927686189</v>
      </c>
      <c r="AC60" s="185">
        <v>405104.56406911195</v>
      </c>
      <c r="AD60" s="63">
        <v>5.4</v>
      </c>
      <c r="AE60" s="63">
        <v>5600</v>
      </c>
      <c r="AF60" s="63">
        <f t="shared" si="0"/>
        <v>30240.000000000004</v>
      </c>
      <c r="AG60" s="183">
        <f t="shared" si="1"/>
        <v>338615.17776136188</v>
      </c>
      <c r="AH60" s="63">
        <v>6166</v>
      </c>
      <c r="AI60" s="63">
        <v>10483</v>
      </c>
      <c r="AJ60" s="26">
        <v>191885.78640000001</v>
      </c>
      <c r="AK60" s="26">
        <v>194407.5864</v>
      </c>
      <c r="AL60" s="26">
        <v>1.1000000000000001</v>
      </c>
    </row>
    <row r="61" spans="1:38" ht="13" x14ac:dyDescent="0.25">
      <c r="A61" s="67" t="s">
        <v>131</v>
      </c>
      <c r="B61" s="66" t="s">
        <v>38</v>
      </c>
      <c r="C61" s="119">
        <v>2.0949999999999998</v>
      </c>
      <c r="D61" s="120">
        <v>7.7590000000000003</v>
      </c>
      <c r="E61" s="120">
        <v>13.408000000000001</v>
      </c>
      <c r="F61" s="120">
        <v>16.48</v>
      </c>
      <c r="G61" s="120">
        <v>18.298999999999999</v>
      </c>
      <c r="H61" s="121">
        <v>20.077999999999999</v>
      </c>
      <c r="I61" s="119">
        <v>1.7145620260360759</v>
      </c>
      <c r="J61" s="120">
        <v>6.6198867310532572</v>
      </c>
      <c r="K61" s="120">
        <v>11.439546499544022</v>
      </c>
      <c r="L61" s="120">
        <v>14.060540446933583</v>
      </c>
      <c r="M61" s="120">
        <v>15.612489662526556</v>
      </c>
      <c r="N61" s="121">
        <v>17.130311352762895</v>
      </c>
      <c r="O61" s="119">
        <v>1.3527501193474789</v>
      </c>
      <c r="P61" s="120">
        <v>5.4864809440099123</v>
      </c>
      <c r="Q61" s="120">
        <v>9.4809558573636963</v>
      </c>
      <c r="R61" s="120">
        <v>11.653203500100961</v>
      </c>
      <c r="S61" s="120">
        <v>12.939439978661863</v>
      </c>
      <c r="T61" s="121">
        <v>14.197391982707956</v>
      </c>
      <c r="U61" s="149">
        <v>1.520764</v>
      </c>
      <c r="V61" s="144">
        <v>2.6279680000000001</v>
      </c>
      <c r="W61" s="144">
        <v>3.2300800000000001</v>
      </c>
      <c r="X61" s="144">
        <v>3.5866040000000003</v>
      </c>
      <c r="Y61" s="145">
        <v>3.9352879999999999</v>
      </c>
      <c r="Z61" s="178">
        <v>62.3</v>
      </c>
      <c r="AA61" s="185">
        <v>375358.97158711712</v>
      </c>
      <c r="AB61" s="185">
        <v>379638.53331586707</v>
      </c>
      <c r="AC61" s="185">
        <v>412279.64282649208</v>
      </c>
      <c r="AD61" s="63">
        <v>5.5</v>
      </c>
      <c r="AE61" s="63">
        <v>5600</v>
      </c>
      <c r="AF61" s="63">
        <f t="shared" si="0"/>
        <v>30800</v>
      </c>
      <c r="AG61" s="183">
        <f t="shared" si="1"/>
        <v>344558.97158711712</v>
      </c>
      <c r="AH61" s="63">
        <v>6166</v>
      </c>
      <c r="AI61" s="63">
        <v>10483</v>
      </c>
      <c r="AJ61" s="26">
        <v>195269.18906880004</v>
      </c>
      <c r="AK61" s="26">
        <v>197837.68906880004</v>
      </c>
      <c r="AL61" s="26">
        <v>1.1000000000000001</v>
      </c>
    </row>
    <row r="62" spans="1:38" ht="13" x14ac:dyDescent="0.25">
      <c r="A62" s="76" t="s">
        <v>132</v>
      </c>
      <c r="B62" s="70" t="s">
        <v>39</v>
      </c>
      <c r="C62" s="119">
        <v>2.1360000000000001</v>
      </c>
      <c r="D62" s="120">
        <v>7.9459999999999997</v>
      </c>
      <c r="E62" s="120">
        <v>13.74</v>
      </c>
      <c r="F62" s="120">
        <v>16.89</v>
      </c>
      <c r="G62" s="120">
        <v>18.756</v>
      </c>
      <c r="H62" s="121">
        <v>20.58</v>
      </c>
      <c r="I62" s="119">
        <v>1.7481167005312928</v>
      </c>
      <c r="J62" s="120">
        <v>6.7794329120955252</v>
      </c>
      <c r="K62" s="120">
        <v>11.722804960004092</v>
      </c>
      <c r="L62" s="120">
        <v>14.410347581839092</v>
      </c>
      <c r="M62" s="120">
        <v>16.002396639726111</v>
      </c>
      <c r="N62" s="121">
        <v>17.558611795988661</v>
      </c>
      <c r="O62" s="119">
        <v>1.3792239880316062</v>
      </c>
      <c r="P62" s="120">
        <v>5.6187108623666404</v>
      </c>
      <c r="Q62" s="120">
        <v>9.715716995836603</v>
      </c>
      <c r="R62" s="120">
        <v>11.943119363877745</v>
      </c>
      <c r="S62" s="120">
        <v>13.262590099993547</v>
      </c>
      <c r="T62" s="121">
        <v>14.552362137868798</v>
      </c>
      <c r="U62" s="149">
        <v>1.5574159999999999</v>
      </c>
      <c r="V62" s="144">
        <v>2.6930400000000003</v>
      </c>
      <c r="W62" s="144">
        <v>3.3104400000000003</v>
      </c>
      <c r="X62" s="144">
        <v>3.6761760000000003</v>
      </c>
      <c r="Y62" s="145">
        <v>4.0336799999999995</v>
      </c>
      <c r="Z62" s="178">
        <v>63.4</v>
      </c>
      <c r="AA62" s="185">
        <v>381860.27735096484</v>
      </c>
      <c r="AB62" s="185">
        <v>386217.64929296484</v>
      </c>
      <c r="AC62" s="185">
        <v>419452.23352196487</v>
      </c>
      <c r="AD62" s="63">
        <v>5.6</v>
      </c>
      <c r="AE62" s="63">
        <v>5600</v>
      </c>
      <c r="AF62" s="63">
        <f t="shared" si="0"/>
        <v>31359.999999999996</v>
      </c>
      <c r="AG62" s="183">
        <f t="shared" si="1"/>
        <v>350500.27735096484</v>
      </c>
      <c r="AH62" s="63">
        <v>6166</v>
      </c>
      <c r="AI62" s="63">
        <v>10483</v>
      </c>
      <c r="AJ62" s="26">
        <v>198651.29739840003</v>
      </c>
      <c r="AK62" s="26">
        <v>201266.49739840004</v>
      </c>
      <c r="AL62" s="26">
        <v>1.1000000000000001</v>
      </c>
    </row>
    <row r="63" spans="1:38" ht="13" x14ac:dyDescent="0.25">
      <c r="A63" s="67" t="s">
        <v>133</v>
      </c>
      <c r="B63" s="66" t="s">
        <v>40</v>
      </c>
      <c r="C63" s="119">
        <v>2.1820000000000004</v>
      </c>
      <c r="D63" s="120">
        <v>8.1359999999999992</v>
      </c>
      <c r="E63" s="120">
        <v>14.074999999999999</v>
      </c>
      <c r="F63" s="120">
        <v>17.303000000000001</v>
      </c>
      <c r="G63" s="120">
        <v>19.216000000000001</v>
      </c>
      <c r="H63" s="121">
        <v>21.085999999999999</v>
      </c>
      <c r="I63" s="119">
        <v>1.7857634085015359</v>
      </c>
      <c r="J63" s="120">
        <v>6.9415386575395406</v>
      </c>
      <c r="K63" s="120">
        <v>12.008622984865909</v>
      </c>
      <c r="L63" s="120">
        <v>14.762714281146348</v>
      </c>
      <c r="M63" s="120">
        <v>16.394863181327409</v>
      </c>
      <c r="N63" s="121">
        <v>17.990324991750093</v>
      </c>
      <c r="O63" s="119">
        <v>1.4089263772869685</v>
      </c>
      <c r="P63" s="120">
        <v>5.7530621163119795</v>
      </c>
      <c r="Q63" s="120">
        <v>9.9525994698981215</v>
      </c>
      <c r="R63" s="120">
        <v>12.235156563243141</v>
      </c>
      <c r="S63" s="120">
        <v>13.58786155691384</v>
      </c>
      <c r="T63" s="121">
        <v>14.910160740481121</v>
      </c>
      <c r="U63" s="149">
        <v>1.5946560000000001</v>
      </c>
      <c r="V63" s="144">
        <v>2.7587000000000002</v>
      </c>
      <c r="W63" s="144">
        <v>3.3913880000000001</v>
      </c>
      <c r="X63" s="144">
        <v>3.7663359999999999</v>
      </c>
      <c r="Y63" s="145">
        <v>4.1328560000000003</v>
      </c>
      <c r="Z63" s="178">
        <v>64.5</v>
      </c>
      <c r="AA63" s="185">
        <v>387712.19895700016</v>
      </c>
      <c r="AB63" s="185">
        <v>392147.38111225021</v>
      </c>
      <c r="AC63" s="185">
        <v>425975.44005962514</v>
      </c>
      <c r="AD63" s="63">
        <v>5.7</v>
      </c>
      <c r="AE63" s="63">
        <v>5600</v>
      </c>
      <c r="AF63" s="63">
        <f t="shared" si="0"/>
        <v>31920</v>
      </c>
      <c r="AG63" s="183">
        <f t="shared" si="1"/>
        <v>355792.19895700016</v>
      </c>
      <c r="AH63" s="63">
        <v>6166</v>
      </c>
      <c r="AI63" s="63">
        <v>10483</v>
      </c>
      <c r="AJ63" s="26">
        <v>201695.58319680006</v>
      </c>
      <c r="AK63" s="26">
        <v>204357.48319680005</v>
      </c>
      <c r="AL63" s="26">
        <v>1.1000000000000001</v>
      </c>
    </row>
    <row r="64" spans="1:38" ht="13" x14ac:dyDescent="0.25">
      <c r="A64" s="76" t="s">
        <v>134</v>
      </c>
      <c r="B64" s="70" t="s">
        <v>41</v>
      </c>
      <c r="C64" s="119">
        <v>2.2280000000000002</v>
      </c>
      <c r="D64" s="120">
        <v>8.3260000000000005</v>
      </c>
      <c r="E64" s="120">
        <v>14.41</v>
      </c>
      <c r="F64" s="120">
        <v>17.716000000000001</v>
      </c>
      <c r="G64" s="120">
        <v>19.675999999999998</v>
      </c>
      <c r="H64" s="121">
        <v>21.591999999999999</v>
      </c>
      <c r="I64" s="119">
        <v>1.8234101164717793</v>
      </c>
      <c r="J64" s="120">
        <v>7.1036444029835568</v>
      </c>
      <c r="K64" s="120">
        <v>12.294441009727727</v>
      </c>
      <c r="L64" s="120">
        <v>15.115080980453603</v>
      </c>
      <c r="M64" s="120">
        <v>16.78732972292871</v>
      </c>
      <c r="N64" s="121">
        <v>18.422038187511525</v>
      </c>
      <c r="O64" s="119">
        <v>1.4386287665423307</v>
      </c>
      <c r="P64" s="120">
        <v>5.8874133702573186</v>
      </c>
      <c r="Q64" s="120">
        <v>10.18948194395964</v>
      </c>
      <c r="R64" s="120">
        <v>12.527193762608535</v>
      </c>
      <c r="S64" s="120">
        <v>13.913133013834132</v>
      </c>
      <c r="T64" s="121">
        <v>15.267959343093445</v>
      </c>
      <c r="U64" s="149">
        <v>1.6318960000000002</v>
      </c>
      <c r="V64" s="144">
        <v>2.82436</v>
      </c>
      <c r="W64" s="144">
        <v>3.4723360000000003</v>
      </c>
      <c r="X64" s="144">
        <v>3.8564959999999999</v>
      </c>
      <c r="Y64" s="145">
        <v>4.2320320000000002</v>
      </c>
      <c r="Z64" s="178">
        <v>65.599999999999994</v>
      </c>
      <c r="AA64" s="185">
        <v>393564.12056303525</v>
      </c>
      <c r="AB64" s="185">
        <v>398077.11293153523</v>
      </c>
      <c r="AC64" s="185">
        <v>432498.64659728529</v>
      </c>
      <c r="AD64" s="63">
        <v>5.8</v>
      </c>
      <c r="AE64" s="63">
        <v>5600</v>
      </c>
      <c r="AF64" s="63">
        <f t="shared" si="0"/>
        <v>32480</v>
      </c>
      <c r="AG64" s="183">
        <f t="shared" si="1"/>
        <v>361084.12056303525</v>
      </c>
      <c r="AH64" s="63">
        <v>6166</v>
      </c>
      <c r="AI64" s="63">
        <v>10483</v>
      </c>
      <c r="AJ64" s="26">
        <v>204739.86899520003</v>
      </c>
      <c r="AK64" s="26">
        <v>207448.46899520003</v>
      </c>
      <c r="AL64" s="26">
        <v>1.1000000000000001</v>
      </c>
    </row>
    <row r="65" spans="1:40" ht="13" x14ac:dyDescent="0.25">
      <c r="A65" s="67" t="s">
        <v>135</v>
      </c>
      <c r="B65" s="66" t="s">
        <v>42</v>
      </c>
      <c r="C65" s="119">
        <v>2.27</v>
      </c>
      <c r="D65" s="120">
        <v>8.3640000000000008</v>
      </c>
      <c r="E65" s="120">
        <v>14.446999999999999</v>
      </c>
      <c r="F65" s="120">
        <v>17.755000000000003</v>
      </c>
      <c r="G65" s="120">
        <v>19.715</v>
      </c>
      <c r="H65" s="121">
        <v>21.631</v>
      </c>
      <c r="I65" s="119">
        <v>1.8577831976620012</v>
      </c>
      <c r="J65" s="120">
        <v>7.1360655520723597</v>
      </c>
      <c r="K65" s="120">
        <v>12.326008970682615</v>
      </c>
      <c r="L65" s="120">
        <v>15.148355317676323</v>
      </c>
      <c r="M65" s="120">
        <v>16.820604060151432</v>
      </c>
      <c r="N65" s="121">
        <v>18.455312524734246</v>
      </c>
      <c r="O65" s="119">
        <v>1.4657483393407049</v>
      </c>
      <c r="P65" s="120">
        <v>5.9142836210463861</v>
      </c>
      <c r="Q65" s="120">
        <v>10.215645082885837</v>
      </c>
      <c r="R65" s="120">
        <v>12.554771125260473</v>
      </c>
      <c r="S65" s="120">
        <v>13.940710376486072</v>
      </c>
      <c r="T65" s="121">
        <v>15.295536705745384</v>
      </c>
      <c r="U65" s="149">
        <v>1.6393439999999999</v>
      </c>
      <c r="V65" s="144">
        <v>2.8316119999999998</v>
      </c>
      <c r="W65" s="144">
        <v>3.4799800000000003</v>
      </c>
      <c r="X65" s="144">
        <v>3.8641399999999999</v>
      </c>
      <c r="Y65" s="145">
        <v>4.2396760000000002</v>
      </c>
      <c r="Z65" s="178">
        <v>65.599999999999994</v>
      </c>
      <c r="AA65" s="185">
        <v>399418.53023097798</v>
      </c>
      <c r="AB65" s="185">
        <v>404009.33281272795</v>
      </c>
      <c r="AC65" s="185">
        <v>439024.34119685297</v>
      </c>
      <c r="AD65" s="63">
        <v>5.9</v>
      </c>
      <c r="AE65" s="63">
        <v>5600</v>
      </c>
      <c r="AF65" s="63">
        <f t="shared" si="0"/>
        <v>33040</v>
      </c>
      <c r="AG65" s="183">
        <f t="shared" si="1"/>
        <v>366378.53023097798</v>
      </c>
      <c r="AH65" s="63">
        <v>6166</v>
      </c>
      <c r="AI65" s="63">
        <v>10483</v>
      </c>
      <c r="AJ65" s="26">
        <v>207785.44913280004</v>
      </c>
      <c r="AK65" s="26">
        <v>210540.74913280003</v>
      </c>
      <c r="AL65" s="26">
        <v>1.1000000000000001</v>
      </c>
    </row>
    <row r="66" spans="1:40" ht="13.5" thickBot="1" x14ac:dyDescent="0.3">
      <c r="A66" s="76" t="s">
        <v>136</v>
      </c>
      <c r="B66" s="73" t="s">
        <v>43</v>
      </c>
      <c r="C66" s="122">
        <v>2.3119999999999998</v>
      </c>
      <c r="D66" s="123">
        <v>8.4019999999999992</v>
      </c>
      <c r="E66" s="123">
        <v>14.484</v>
      </c>
      <c r="F66" s="123">
        <v>17.794</v>
      </c>
      <c r="G66" s="123">
        <v>19.754000000000001</v>
      </c>
      <c r="H66" s="124">
        <v>21.67</v>
      </c>
      <c r="I66" s="122">
        <v>1.892156278852223</v>
      </c>
      <c r="J66" s="123">
        <v>7.1684867011611626</v>
      </c>
      <c r="K66" s="123">
        <v>12.357576931637501</v>
      </c>
      <c r="L66" s="123">
        <v>15.181629654899041</v>
      </c>
      <c r="M66" s="123">
        <v>16.853878397374153</v>
      </c>
      <c r="N66" s="124">
        <v>18.488586861956964</v>
      </c>
      <c r="O66" s="122">
        <v>1.4928679121390791</v>
      </c>
      <c r="P66" s="123">
        <v>5.9411538718354535</v>
      </c>
      <c r="Q66" s="123">
        <v>10.241808221812034</v>
      </c>
      <c r="R66" s="123">
        <v>12.582348487912411</v>
      </c>
      <c r="S66" s="123">
        <v>13.968287739138011</v>
      </c>
      <c r="T66" s="124">
        <v>15.323114068397322</v>
      </c>
      <c r="U66" s="150">
        <v>1.6467919999999998</v>
      </c>
      <c r="V66" s="146">
        <v>2.8388640000000001</v>
      </c>
      <c r="W66" s="146">
        <v>3.4876240000000003</v>
      </c>
      <c r="X66" s="146">
        <v>3.8717840000000003</v>
      </c>
      <c r="Y66" s="147">
        <v>4.2473200000000002</v>
      </c>
      <c r="Z66" s="180">
        <v>65.599999999999994</v>
      </c>
      <c r="AA66" s="185">
        <v>405270.45183701313</v>
      </c>
      <c r="AB66" s="185">
        <v>409939.06463201321</v>
      </c>
      <c r="AC66" s="185">
        <v>445547.54773451312</v>
      </c>
      <c r="AD66" s="63">
        <v>6</v>
      </c>
      <c r="AE66" s="63">
        <v>5600</v>
      </c>
      <c r="AF66" s="63">
        <f t="shared" si="0"/>
        <v>33600</v>
      </c>
      <c r="AG66" s="183">
        <f t="shared" si="1"/>
        <v>371670.45183701313</v>
      </c>
      <c r="AH66" s="63">
        <v>6166</v>
      </c>
      <c r="AI66" s="63">
        <v>10483</v>
      </c>
      <c r="AJ66" s="26">
        <v>210829.73493120004</v>
      </c>
      <c r="AK66" s="26">
        <v>213631.73493120004</v>
      </c>
      <c r="AL66" s="26">
        <v>1.1000000000000001</v>
      </c>
    </row>
    <row r="68" spans="1:40" s="4" customFormat="1" ht="13" x14ac:dyDescent="0.3">
      <c r="A68" s="80" t="s">
        <v>328</v>
      </c>
      <c r="B68" s="80"/>
      <c r="C68" s="80"/>
      <c r="D68" s="80"/>
      <c r="E68" s="80"/>
      <c r="F68" s="80"/>
      <c r="G68" s="80"/>
      <c r="H68" s="80"/>
      <c r="I68" s="80"/>
      <c r="J68" s="2"/>
      <c r="K68" s="2"/>
      <c r="L68" s="2"/>
      <c r="M68" s="2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2"/>
      <c r="AK68" s="81"/>
      <c r="AL68" s="81"/>
      <c r="AM68" s="81"/>
      <c r="AN68" s="81"/>
    </row>
    <row r="69" spans="1:40" s="1" customFormat="1" ht="13" x14ac:dyDescent="0.3">
      <c r="A69" s="80" t="s">
        <v>199</v>
      </c>
      <c r="B69" s="80"/>
      <c r="C69" s="80"/>
      <c r="D69" s="80"/>
      <c r="E69" s="80"/>
      <c r="F69" s="80"/>
      <c r="G69" s="80"/>
      <c r="H69" s="80"/>
      <c r="I69" s="80"/>
      <c r="J69" s="2"/>
      <c r="K69" s="2"/>
      <c r="L69" s="2"/>
      <c r="M69" s="2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4"/>
      <c r="AK69" s="83"/>
      <c r="AL69" s="83"/>
      <c r="AM69" s="83"/>
      <c r="AN69" s="83"/>
    </row>
  </sheetData>
  <mergeCells count="11">
    <mergeCell ref="AC9:AC10"/>
    <mergeCell ref="A9:A11"/>
    <mergeCell ref="B9:B11"/>
    <mergeCell ref="C9:T9"/>
    <mergeCell ref="Z9:Z11"/>
    <mergeCell ref="AA9:AB10"/>
    <mergeCell ref="U9:Y9"/>
    <mergeCell ref="C10:H10"/>
    <mergeCell ref="I10:N10"/>
    <mergeCell ref="O10:T10"/>
    <mergeCell ref="U10:Y10"/>
  </mergeCells>
  <conditionalFormatting sqref="A12:T66">
    <cfRule type="expression" dxfId="22" priority="31" stopIfTrue="1">
      <formula>MOD(ROW(A2),2)=0</formula>
    </cfRule>
  </conditionalFormatting>
  <conditionalFormatting sqref="U12:Y66">
    <cfRule type="expression" dxfId="21" priority="10">
      <formula>MOD(ROW(XEY1048405),2)=0</formula>
    </cfRule>
  </conditionalFormatting>
  <conditionalFormatting sqref="U38:Y66">
    <cfRule type="expression" dxfId="20" priority="3">
      <formula>MOD(ROW(N1048431),2)=0</formula>
    </cfRule>
    <cfRule type="expression" dxfId="19" priority="4">
      <formula>MOD(ROW(N1048431),2)=0</formula>
    </cfRule>
  </conditionalFormatting>
  <conditionalFormatting sqref="U38:Y66">
    <cfRule type="expression" dxfId="18" priority="2">
      <formula>MOD(ROW(T1048431),2)=0</formula>
    </cfRule>
  </conditionalFormatting>
  <conditionalFormatting sqref="Z12:Z66">
    <cfRule type="expression" dxfId="17" priority="1" stopIfTrue="1">
      <formula>MOD(ROW(A2),2)=0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69"/>
  <sheetViews>
    <sheetView topLeftCell="A3" zoomScale="70" zoomScaleNormal="70" workbookViewId="0">
      <selection activeCell="AP12" sqref="AP12:AR66"/>
    </sheetView>
  </sheetViews>
  <sheetFormatPr defaultColWidth="9.1796875" defaultRowHeight="10" x14ac:dyDescent="0.2"/>
  <cols>
    <col min="1" max="1" width="19.1796875" style="26" customWidth="1"/>
    <col min="2" max="2" width="16.54296875" style="26" customWidth="1"/>
    <col min="3" max="20" width="6.81640625" style="26" customWidth="1"/>
    <col min="21" max="21" width="7.81640625" style="26" customWidth="1"/>
    <col min="22" max="26" width="9.1796875" style="26"/>
    <col min="27" max="27" width="15.81640625" style="26" customWidth="1"/>
    <col min="28" max="28" width="16.54296875" style="26" customWidth="1"/>
    <col min="29" max="29" width="18.1796875" style="63" customWidth="1"/>
    <col min="30" max="35" width="0" style="63" hidden="1" customWidth="1"/>
    <col min="36" max="40" width="0" style="26" hidden="1" customWidth="1"/>
    <col min="41" max="16384" width="9.1796875" style="26"/>
  </cols>
  <sheetData>
    <row r="1" spans="1:38" ht="17.25" customHeight="1" x14ac:dyDescent="0.35">
      <c r="A1" s="48" t="s">
        <v>60</v>
      </c>
      <c r="B1" s="41"/>
    </row>
    <row r="2" spans="1:38" ht="17.25" customHeight="1" x14ac:dyDescent="0.25">
      <c r="A2" s="37"/>
      <c r="B2" s="41"/>
    </row>
    <row r="3" spans="1:38" s="1" customFormat="1" ht="22.5" customHeight="1" x14ac:dyDescent="0.25">
      <c r="A3" s="42" t="s">
        <v>45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64"/>
      <c r="AD3" s="64"/>
      <c r="AE3" s="64"/>
      <c r="AF3" s="64"/>
      <c r="AG3" s="186"/>
      <c r="AH3" s="186"/>
      <c r="AI3" s="83"/>
    </row>
    <row r="4" spans="1:38" s="1" customFormat="1" ht="20.25" customHeight="1" x14ac:dyDescent="0.25">
      <c r="A4" s="42" t="s">
        <v>54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64"/>
      <c r="AD4" s="64"/>
      <c r="AE4" s="64"/>
      <c r="AF4" s="186"/>
      <c r="AG4" s="186"/>
      <c r="AH4" s="186"/>
      <c r="AI4" s="83"/>
    </row>
    <row r="5" spans="1:38" s="1" customFormat="1" ht="19.5" customHeight="1" x14ac:dyDescent="0.25">
      <c r="A5" s="42" t="s">
        <v>46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64"/>
      <c r="AD5" s="64"/>
      <c r="AE5" s="64"/>
      <c r="AF5" s="186"/>
      <c r="AG5" s="186"/>
      <c r="AH5" s="186"/>
      <c r="AI5" s="83"/>
    </row>
    <row r="6" spans="1:38" s="1" customFormat="1" ht="21" customHeight="1" x14ac:dyDescent="0.25">
      <c r="A6" s="45" t="s">
        <v>47</v>
      </c>
      <c r="B6" s="46"/>
      <c r="C6" s="46"/>
      <c r="D6" s="46"/>
      <c r="E6" s="46"/>
      <c r="F6" s="46"/>
      <c r="G6" s="46"/>
      <c r="H6" s="46"/>
      <c r="I6" s="46"/>
      <c r="J6" s="46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64"/>
      <c r="AD6" s="64"/>
      <c r="AE6" s="64"/>
      <c r="AF6" s="186"/>
      <c r="AG6" s="186"/>
      <c r="AH6" s="186"/>
      <c r="AI6" s="83"/>
    </row>
    <row r="7" spans="1:38" s="1" customFormat="1" ht="10.5" customHeight="1" x14ac:dyDescent="0.25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64"/>
      <c r="AD7" s="64"/>
      <c r="AE7" s="64"/>
      <c r="AF7" s="186"/>
      <c r="AG7" s="186"/>
      <c r="AH7" s="186"/>
      <c r="AI7" s="83"/>
    </row>
    <row r="8" spans="1:38" s="60" customFormat="1" ht="17.25" customHeight="1" thickBot="1" x14ac:dyDescent="0.4">
      <c r="A8" s="48" t="s">
        <v>75</v>
      </c>
      <c r="B8" s="59"/>
      <c r="AC8" s="78"/>
      <c r="AD8" s="78"/>
      <c r="AE8" s="78"/>
      <c r="AF8" s="78"/>
      <c r="AG8" s="78"/>
      <c r="AH8" s="78"/>
      <c r="AI8" s="78"/>
    </row>
    <row r="9" spans="1:38" s="37" customFormat="1" ht="29.25" customHeight="1" thickBot="1" x14ac:dyDescent="0.3">
      <c r="A9" s="313" t="s">
        <v>80</v>
      </c>
      <c r="B9" s="313" t="s">
        <v>81</v>
      </c>
      <c r="C9" s="334" t="s">
        <v>3</v>
      </c>
      <c r="D9" s="321"/>
      <c r="E9" s="321"/>
      <c r="F9" s="321"/>
      <c r="G9" s="321"/>
      <c r="H9" s="321"/>
      <c r="I9" s="321"/>
      <c r="J9" s="321"/>
      <c r="K9" s="321"/>
      <c r="L9" s="321"/>
      <c r="M9" s="321"/>
      <c r="N9" s="321"/>
      <c r="O9" s="321"/>
      <c r="P9" s="321"/>
      <c r="Q9" s="321"/>
      <c r="R9" s="321"/>
      <c r="S9" s="322"/>
      <c r="T9" s="322"/>
      <c r="U9" s="326" t="s">
        <v>4</v>
      </c>
      <c r="V9" s="327"/>
      <c r="W9" s="327"/>
      <c r="X9" s="328"/>
      <c r="Y9" s="329"/>
      <c r="Z9" s="323" t="s">
        <v>48</v>
      </c>
      <c r="AA9" s="302" t="s">
        <v>329</v>
      </c>
      <c r="AB9" s="303"/>
      <c r="AC9" s="300" t="s">
        <v>330</v>
      </c>
      <c r="AD9" s="65"/>
      <c r="AE9" s="65"/>
      <c r="AF9" s="65"/>
      <c r="AG9" s="65"/>
      <c r="AH9" s="65"/>
      <c r="AI9" s="65"/>
    </row>
    <row r="10" spans="1:38" ht="34.5" customHeight="1" x14ac:dyDescent="0.3">
      <c r="A10" s="314"/>
      <c r="B10" s="314"/>
      <c r="C10" s="330" t="s">
        <v>77</v>
      </c>
      <c r="D10" s="331"/>
      <c r="E10" s="331"/>
      <c r="F10" s="331"/>
      <c r="G10" s="332"/>
      <c r="H10" s="333"/>
      <c r="I10" s="330" t="s">
        <v>78</v>
      </c>
      <c r="J10" s="331"/>
      <c r="K10" s="331"/>
      <c r="L10" s="331"/>
      <c r="M10" s="332"/>
      <c r="N10" s="333"/>
      <c r="O10" s="330" t="s">
        <v>79</v>
      </c>
      <c r="P10" s="331"/>
      <c r="Q10" s="331"/>
      <c r="R10" s="331"/>
      <c r="S10" s="332"/>
      <c r="T10" s="332"/>
      <c r="U10" s="335" t="s">
        <v>198</v>
      </c>
      <c r="V10" s="336"/>
      <c r="W10" s="336"/>
      <c r="X10" s="337"/>
      <c r="Y10" s="338"/>
      <c r="Z10" s="324"/>
      <c r="AA10" s="304"/>
      <c r="AB10" s="305"/>
      <c r="AC10" s="301"/>
    </row>
    <row r="11" spans="1:38" ht="53.25" customHeight="1" thickBot="1" x14ac:dyDescent="0.25">
      <c r="A11" s="315"/>
      <c r="B11" s="315"/>
      <c r="C11" s="115">
        <v>0</v>
      </c>
      <c r="D11" s="116" t="s">
        <v>193</v>
      </c>
      <c r="E11" s="117" t="s">
        <v>194</v>
      </c>
      <c r="F11" s="117" t="s">
        <v>195</v>
      </c>
      <c r="G11" s="117" t="s">
        <v>196</v>
      </c>
      <c r="H11" s="118" t="s">
        <v>197</v>
      </c>
      <c r="I11" s="115">
        <v>0</v>
      </c>
      <c r="J11" s="116" t="s">
        <v>193</v>
      </c>
      <c r="K11" s="117" t="s">
        <v>194</v>
      </c>
      <c r="L11" s="117" t="s">
        <v>195</v>
      </c>
      <c r="M11" s="117" t="s">
        <v>196</v>
      </c>
      <c r="N11" s="118" t="s">
        <v>197</v>
      </c>
      <c r="O11" s="115">
        <v>0</v>
      </c>
      <c r="P11" s="116" t="s">
        <v>193</v>
      </c>
      <c r="Q11" s="117" t="s">
        <v>194</v>
      </c>
      <c r="R11" s="117" t="s">
        <v>195</v>
      </c>
      <c r="S11" s="117" t="s">
        <v>196</v>
      </c>
      <c r="T11" s="118" t="s">
        <v>197</v>
      </c>
      <c r="U11" s="116" t="s">
        <v>193</v>
      </c>
      <c r="V11" s="117" t="s">
        <v>194</v>
      </c>
      <c r="W11" s="117" t="s">
        <v>195</v>
      </c>
      <c r="X11" s="117" t="s">
        <v>196</v>
      </c>
      <c r="Y11" s="118" t="s">
        <v>197</v>
      </c>
      <c r="Z11" s="325"/>
      <c r="AA11" s="68" t="s">
        <v>52</v>
      </c>
      <c r="AB11" s="181" t="s">
        <v>53</v>
      </c>
      <c r="AC11" s="69" t="s">
        <v>331</v>
      </c>
      <c r="AE11" s="63" t="s">
        <v>332</v>
      </c>
      <c r="AF11" s="63" t="s">
        <v>332</v>
      </c>
      <c r="AG11" s="182" t="s">
        <v>333</v>
      </c>
      <c r="AH11" s="63" t="s">
        <v>334</v>
      </c>
      <c r="AI11" s="63" t="s">
        <v>335</v>
      </c>
      <c r="AL11" s="26" t="s">
        <v>335</v>
      </c>
    </row>
    <row r="12" spans="1:38" ht="13" x14ac:dyDescent="0.25">
      <c r="A12" s="76" t="s">
        <v>200</v>
      </c>
      <c r="B12" s="75">
        <v>600</v>
      </c>
      <c r="C12" s="106">
        <v>0.11293104735477916</v>
      </c>
      <c r="D12" s="107">
        <v>0.39685675999999998</v>
      </c>
      <c r="E12" s="107">
        <v>0.64740103999999998</v>
      </c>
      <c r="F12" s="107">
        <v>0.79125380000000001</v>
      </c>
      <c r="G12" s="107">
        <v>0.8657660800000001</v>
      </c>
      <c r="H12" s="108">
        <v>0.93547965</v>
      </c>
      <c r="I12" s="125">
        <v>9.2423525229110348E-2</v>
      </c>
      <c r="J12" s="107">
        <v>0.33859347849629934</v>
      </c>
      <c r="K12" s="107">
        <v>0.5523548852127953</v>
      </c>
      <c r="L12" s="107">
        <v>0.67508835307584325</v>
      </c>
      <c r="M12" s="107">
        <v>0.73866134620286028</v>
      </c>
      <c r="N12" s="108">
        <v>0.79814013689977381</v>
      </c>
      <c r="O12" s="125">
        <v>7.2920041903204433E-2</v>
      </c>
      <c r="P12" s="107">
        <v>0.28062212285623345</v>
      </c>
      <c r="Q12" s="107">
        <v>0.45778495541850744</v>
      </c>
      <c r="R12" s="107">
        <v>0.55950494852112787</v>
      </c>
      <c r="S12" s="107">
        <v>0.61219346563863419</v>
      </c>
      <c r="T12" s="108">
        <v>0.66148875798866646</v>
      </c>
      <c r="U12" s="140">
        <v>7.778392496E-2</v>
      </c>
      <c r="V12" s="140">
        <v>0.12689060384</v>
      </c>
      <c r="W12" s="140">
        <v>0.15508574480000001</v>
      </c>
      <c r="X12" s="140">
        <v>0.16969015168000004</v>
      </c>
      <c r="Y12" s="141">
        <v>0.18335401140000002</v>
      </c>
      <c r="Z12" s="177">
        <v>3.6</v>
      </c>
      <c r="AA12" s="185">
        <v>53132.562030987421</v>
      </c>
      <c r="AB12" s="185">
        <v>53761.092587487408</v>
      </c>
      <c r="AC12" s="185">
        <v>57753.333917487413</v>
      </c>
      <c r="AD12" s="63">
        <v>0.6</v>
      </c>
      <c r="AE12" s="63">
        <v>7750</v>
      </c>
      <c r="AF12" s="63">
        <f>AD12*AE12</f>
        <v>4650</v>
      </c>
      <c r="AG12" s="183">
        <f>AA12-AD12*AE12</f>
        <v>48482.562030987421</v>
      </c>
      <c r="AH12" s="63">
        <v>8512</v>
      </c>
      <c r="AI12" s="63">
        <v>13352</v>
      </c>
      <c r="AJ12" s="26">
        <v>1.1000000000000001</v>
      </c>
      <c r="AL12" s="26">
        <v>13352</v>
      </c>
    </row>
    <row r="13" spans="1:38" ht="13" x14ac:dyDescent="0.25">
      <c r="A13" s="67" t="s">
        <v>201</v>
      </c>
      <c r="B13" s="66">
        <v>700</v>
      </c>
      <c r="C13" s="130">
        <v>0.16487595443774056</v>
      </c>
      <c r="D13" s="113">
        <v>0.58825514000000001</v>
      </c>
      <c r="E13" s="113">
        <v>0.96407156000000016</v>
      </c>
      <c r="F13" s="113">
        <v>1.1796398000000001</v>
      </c>
      <c r="G13" s="113">
        <v>1.2913379200000001</v>
      </c>
      <c r="H13" s="131">
        <v>1.3958379749999998</v>
      </c>
      <c r="I13" s="126">
        <v>0.13493558495723351</v>
      </c>
      <c r="J13" s="110">
        <v>0.50189230516302052</v>
      </c>
      <c r="K13" s="110">
        <v>0.82253441523776449</v>
      </c>
      <c r="L13" s="110">
        <v>1.0064546796548934</v>
      </c>
      <c r="M13" s="110">
        <v>1.1017541902196046</v>
      </c>
      <c r="N13" s="111">
        <v>1.1909123971391606</v>
      </c>
      <c r="O13" s="126">
        <v>0.10646108212085108</v>
      </c>
      <c r="P13" s="110">
        <v>0.41596218788837264</v>
      </c>
      <c r="Q13" s="110">
        <v>0.68170643673178377</v>
      </c>
      <c r="R13" s="110">
        <v>0.83413729649383495</v>
      </c>
      <c r="S13" s="110">
        <v>0.91312036220613457</v>
      </c>
      <c r="T13" s="111">
        <v>0.98701359076722317</v>
      </c>
      <c r="U13" s="142">
        <v>0.11529800744</v>
      </c>
      <c r="V13" s="142">
        <v>0.18895802576000004</v>
      </c>
      <c r="W13" s="142">
        <v>0.23120940080000002</v>
      </c>
      <c r="X13" s="142">
        <v>0.25310223232000006</v>
      </c>
      <c r="Y13" s="143">
        <v>0.27358424309999996</v>
      </c>
      <c r="Z13" s="178">
        <v>4.68</v>
      </c>
      <c r="AA13" s="185">
        <v>61131.681063046621</v>
      </c>
      <c r="AB13" s="185">
        <v>61864.966712296628</v>
      </c>
      <c r="AC13" s="185">
        <v>66522.581597296623</v>
      </c>
      <c r="AD13" s="63">
        <v>0.7</v>
      </c>
      <c r="AE13" s="63">
        <v>7750</v>
      </c>
      <c r="AF13" s="63">
        <f t="shared" ref="AF13:AF66" si="0">AD13*AE13</f>
        <v>5425</v>
      </c>
      <c r="AG13" s="183">
        <f t="shared" ref="AG13:AG66" si="1">AA13-AD13*AE13</f>
        <v>55706.681063046621</v>
      </c>
      <c r="AH13" s="63">
        <v>8512</v>
      </c>
      <c r="AI13" s="63">
        <v>13352</v>
      </c>
      <c r="AJ13" s="26">
        <v>1.1000000000000001</v>
      </c>
      <c r="AL13" s="26">
        <v>13352</v>
      </c>
    </row>
    <row r="14" spans="1:38" ht="13" x14ac:dyDescent="0.25">
      <c r="A14" s="76" t="s">
        <v>202</v>
      </c>
      <c r="B14" s="70">
        <v>800</v>
      </c>
      <c r="C14" s="130">
        <v>0.2168208615207019</v>
      </c>
      <c r="D14" s="113">
        <v>0.62473513999999997</v>
      </c>
      <c r="E14" s="113">
        <v>1.0005515600000001</v>
      </c>
      <c r="F14" s="113">
        <v>1.2172142000000001</v>
      </c>
      <c r="G14" s="113">
        <v>1.3292771200000002</v>
      </c>
      <c r="H14" s="131">
        <v>1.434141975</v>
      </c>
      <c r="I14" s="119">
        <v>0.17744764468535662</v>
      </c>
      <c r="J14" s="110">
        <v>0.53301660828827147</v>
      </c>
      <c r="K14" s="110">
        <v>0.85365871836301555</v>
      </c>
      <c r="L14" s="110">
        <v>1.0385127118739022</v>
      </c>
      <c r="M14" s="110">
        <v>1.1341234654698658</v>
      </c>
      <c r="N14" s="111">
        <v>1.2235929154206742</v>
      </c>
      <c r="O14" s="119">
        <v>0.14000212233849768</v>
      </c>
      <c r="P14" s="110">
        <v>0.4417576286458777</v>
      </c>
      <c r="Q14" s="110">
        <v>0.70750187748928872</v>
      </c>
      <c r="R14" s="110">
        <v>0.86070660047406511</v>
      </c>
      <c r="S14" s="110">
        <v>0.93994762059393988</v>
      </c>
      <c r="T14" s="111">
        <v>1.0140988035626035</v>
      </c>
      <c r="U14" s="142">
        <v>0.12244808743999999</v>
      </c>
      <c r="V14" s="142">
        <v>0.19610810576000004</v>
      </c>
      <c r="W14" s="142">
        <v>0.23857398320000003</v>
      </c>
      <c r="X14" s="142">
        <v>0.26053831552000006</v>
      </c>
      <c r="Y14" s="143">
        <v>0.28109182710000002</v>
      </c>
      <c r="Z14" s="178">
        <v>4.68</v>
      </c>
      <c r="AA14" s="185">
        <v>69454.248143058445</v>
      </c>
      <c r="AB14" s="185">
        <v>70292.288885058471</v>
      </c>
      <c r="AC14" s="185">
        <v>75615.277325058443</v>
      </c>
      <c r="AD14" s="63">
        <v>0.8</v>
      </c>
      <c r="AE14" s="63">
        <v>7750</v>
      </c>
      <c r="AF14" s="63">
        <f t="shared" si="0"/>
        <v>6200</v>
      </c>
      <c r="AG14" s="183">
        <f t="shared" si="1"/>
        <v>63254.248143058445</v>
      </c>
      <c r="AH14" s="63">
        <v>8512</v>
      </c>
      <c r="AI14" s="63">
        <v>13352</v>
      </c>
      <c r="AJ14" s="26">
        <v>1.1000000000000001</v>
      </c>
      <c r="AL14" s="26">
        <v>13352</v>
      </c>
    </row>
    <row r="15" spans="1:38" ht="13" x14ac:dyDescent="0.25">
      <c r="A15" s="67" t="s">
        <v>203</v>
      </c>
      <c r="B15" s="66">
        <v>900</v>
      </c>
      <c r="C15" s="130">
        <v>0.26571018583407729</v>
      </c>
      <c r="D15" s="113">
        <v>0.82221352000000003</v>
      </c>
      <c r="E15" s="113">
        <v>1.3233020799999999</v>
      </c>
      <c r="F15" s="113">
        <v>1.6118626</v>
      </c>
      <c r="G15" s="113">
        <v>1.7611721600000003</v>
      </c>
      <c r="H15" s="131">
        <v>1.9008843</v>
      </c>
      <c r="I15" s="119">
        <v>0.2174589950177078</v>
      </c>
      <c r="J15" s="110">
        <v>0.70150281880920118</v>
      </c>
      <c r="K15" s="110">
        <v>1.129025632242193</v>
      </c>
      <c r="L15" s="110">
        <v>1.3752220438227869</v>
      </c>
      <c r="M15" s="110">
        <v>1.5026111886949871</v>
      </c>
      <c r="N15" s="111">
        <v>1.6218119287069801</v>
      </c>
      <c r="O15" s="119">
        <v>0.17157016019040039</v>
      </c>
      <c r="P15" s="110">
        <v>0.58139693380426771</v>
      </c>
      <c r="Q15" s="110">
        <v>0.93572259892881571</v>
      </c>
      <c r="R15" s="110">
        <v>1.1397671657768105</v>
      </c>
      <c r="S15" s="110">
        <v>1.2453457268927413</v>
      </c>
      <c r="T15" s="111">
        <v>1.3441378384737237</v>
      </c>
      <c r="U15" s="142">
        <v>0.16115384992000001</v>
      </c>
      <c r="V15" s="142">
        <v>0.25936720767999999</v>
      </c>
      <c r="W15" s="142">
        <v>0.3159250696</v>
      </c>
      <c r="X15" s="142">
        <v>0.34518974336000008</v>
      </c>
      <c r="Y15" s="143">
        <v>0.3725733228</v>
      </c>
      <c r="Z15" s="178">
        <v>7.2</v>
      </c>
      <c r="AA15" s="185">
        <v>77876.33769936343</v>
      </c>
      <c r="AB15" s="185">
        <v>78819.13353411344</v>
      </c>
      <c r="AC15" s="185">
        <v>84807.495529113439</v>
      </c>
      <c r="AD15" s="63">
        <v>0.9</v>
      </c>
      <c r="AE15" s="63">
        <v>7750</v>
      </c>
      <c r="AF15" s="63">
        <f t="shared" si="0"/>
        <v>6975</v>
      </c>
      <c r="AG15" s="183">
        <f t="shared" si="1"/>
        <v>70901.33769936343</v>
      </c>
      <c r="AH15" s="63">
        <v>8512</v>
      </c>
      <c r="AI15" s="63">
        <v>13352</v>
      </c>
      <c r="AJ15" s="26">
        <v>1.1000000000000001</v>
      </c>
      <c r="AL15" s="26">
        <v>13352</v>
      </c>
    </row>
    <row r="16" spans="1:38" ht="13" x14ac:dyDescent="0.25">
      <c r="A16" s="76" t="s">
        <v>204</v>
      </c>
      <c r="B16" s="70">
        <v>1000</v>
      </c>
      <c r="C16" s="130">
        <v>0.31765509291703864</v>
      </c>
      <c r="D16" s="113">
        <v>1.0136119000000001</v>
      </c>
      <c r="E16" s="113">
        <v>1.6399726000000003</v>
      </c>
      <c r="F16" s="113">
        <v>2.0002485999999999</v>
      </c>
      <c r="G16" s="113">
        <v>2.186744</v>
      </c>
      <c r="H16" s="131">
        <v>2.361242625</v>
      </c>
      <c r="I16" s="119">
        <v>0.25997105474583088</v>
      </c>
      <c r="J16" s="110">
        <v>0.86480164547592231</v>
      </c>
      <c r="K16" s="110">
        <v>1.3992051622671624</v>
      </c>
      <c r="L16" s="110">
        <v>1.706588370401837</v>
      </c>
      <c r="M16" s="110">
        <v>1.8657040327117314</v>
      </c>
      <c r="N16" s="111">
        <v>2.0145841889463671</v>
      </c>
      <c r="O16" s="119">
        <v>0.20511120040804701</v>
      </c>
      <c r="P16" s="110">
        <v>0.71673699883640707</v>
      </c>
      <c r="Q16" s="110">
        <v>1.1596440802420922</v>
      </c>
      <c r="R16" s="110">
        <v>1.4143995137495176</v>
      </c>
      <c r="S16" s="110">
        <v>1.5462726234602413</v>
      </c>
      <c r="T16" s="111">
        <v>1.6696626712522806</v>
      </c>
      <c r="U16" s="142">
        <v>0.19866793240000002</v>
      </c>
      <c r="V16" s="142">
        <v>0.32143462960000008</v>
      </c>
      <c r="W16" s="142">
        <v>0.39204872559999998</v>
      </c>
      <c r="X16" s="142">
        <v>0.42860182400000002</v>
      </c>
      <c r="Y16" s="143">
        <v>0.46280355450000005</v>
      </c>
      <c r="Z16" s="178">
        <v>8.2799999999999994</v>
      </c>
      <c r="AA16" s="185">
        <v>86134.215169784729</v>
      </c>
      <c r="AB16" s="185">
        <v>87181.766097284737</v>
      </c>
      <c r="AC16" s="185">
        <v>93835.501647284749</v>
      </c>
      <c r="AD16" s="63">
        <v>1</v>
      </c>
      <c r="AE16" s="63">
        <v>7750</v>
      </c>
      <c r="AF16" s="63">
        <f t="shared" si="0"/>
        <v>7750</v>
      </c>
      <c r="AG16" s="183">
        <f t="shared" si="1"/>
        <v>78384.215169784729</v>
      </c>
      <c r="AH16" s="63">
        <v>8512</v>
      </c>
      <c r="AI16" s="63">
        <v>13352</v>
      </c>
      <c r="AJ16" s="26">
        <v>1.1000000000000001</v>
      </c>
      <c r="AL16" s="26">
        <v>13352</v>
      </c>
    </row>
    <row r="17" spans="1:38" ht="13" x14ac:dyDescent="0.25">
      <c r="A17" s="67" t="s">
        <v>205</v>
      </c>
      <c r="B17" s="66">
        <v>1100</v>
      </c>
      <c r="C17" s="130">
        <v>0.36959999999999998</v>
      </c>
      <c r="D17" s="113">
        <v>1.2376702799999999</v>
      </c>
      <c r="E17" s="113">
        <v>1.9893031200000002</v>
      </c>
      <c r="F17" s="113">
        <v>2.4222744</v>
      </c>
      <c r="G17" s="113">
        <v>2.6462822400000001</v>
      </c>
      <c r="H17" s="131">
        <v>2.8558939499999996</v>
      </c>
      <c r="I17" s="119">
        <v>0.30248311447395398</v>
      </c>
      <c r="J17" s="110">
        <v>1.0559655965963357</v>
      </c>
      <c r="K17" s="110">
        <v>1.6972498167458236</v>
      </c>
      <c r="L17" s="110">
        <v>2.0666557751681904</v>
      </c>
      <c r="M17" s="110">
        <v>2.2577766061603159</v>
      </c>
      <c r="N17" s="111">
        <v>2.4366148298621306</v>
      </c>
      <c r="O17" s="119">
        <v>0.23865224062569362</v>
      </c>
      <c r="P17" s="110">
        <v>0.87517133730988694</v>
      </c>
      <c r="Q17" s="110">
        <v>1.4066598349967092</v>
      </c>
      <c r="R17" s="110">
        <v>1.7128189633668056</v>
      </c>
      <c r="S17" s="110">
        <v>1.8712175644067364</v>
      </c>
      <c r="T17" s="111">
        <v>2.0194364911442451</v>
      </c>
      <c r="U17" s="142">
        <v>0.24258337487999998</v>
      </c>
      <c r="V17" s="142">
        <v>0.38990341152000008</v>
      </c>
      <c r="W17" s="142">
        <v>0.4747657824</v>
      </c>
      <c r="X17" s="142">
        <v>0.51867131904000008</v>
      </c>
      <c r="Y17" s="143">
        <v>0.55975521419999996</v>
      </c>
      <c r="Z17" s="178">
        <v>9.36</v>
      </c>
      <c r="AA17" s="185">
        <v>94489.127054591838</v>
      </c>
      <c r="AB17" s="185">
        <v>95641.433074841829</v>
      </c>
      <c r="AC17" s="185">
        <v>102960.54217984184</v>
      </c>
      <c r="AD17" s="63">
        <v>1.1000000000000001</v>
      </c>
      <c r="AE17" s="63">
        <v>7750</v>
      </c>
      <c r="AF17" s="63">
        <f t="shared" si="0"/>
        <v>8525</v>
      </c>
      <c r="AG17" s="183">
        <f t="shared" si="1"/>
        <v>85964.127054591838</v>
      </c>
      <c r="AH17" s="63">
        <v>8512</v>
      </c>
      <c r="AI17" s="63">
        <v>13352</v>
      </c>
      <c r="AJ17" s="26">
        <v>1.1000000000000001</v>
      </c>
      <c r="AL17" s="26">
        <v>13352</v>
      </c>
    </row>
    <row r="18" spans="1:38" ht="13" x14ac:dyDescent="0.25">
      <c r="A18" s="76" t="s">
        <v>206</v>
      </c>
      <c r="B18" s="70">
        <v>1200</v>
      </c>
      <c r="C18" s="130">
        <v>0.41848932431337543</v>
      </c>
      <c r="D18" s="113">
        <v>1.2437702799999999</v>
      </c>
      <c r="E18" s="113">
        <v>1.9954031200000002</v>
      </c>
      <c r="F18" s="113">
        <v>2.4285573999999999</v>
      </c>
      <c r="G18" s="113">
        <v>2.65262624</v>
      </c>
      <c r="H18" s="131">
        <v>2.8622989499999996</v>
      </c>
      <c r="I18" s="119">
        <v>0.34249446480630524</v>
      </c>
      <c r="J18" s="110">
        <v>1.0611700442132226</v>
      </c>
      <c r="K18" s="110">
        <v>1.7024542643627105</v>
      </c>
      <c r="L18" s="110">
        <v>2.0720163562135836</v>
      </c>
      <c r="M18" s="110">
        <v>2.2631892316818782</v>
      </c>
      <c r="N18" s="111">
        <v>2.4420794998598616</v>
      </c>
      <c r="O18" s="119">
        <v>0.27022027847759633</v>
      </c>
      <c r="P18" s="110">
        <v>0.87948471967339514</v>
      </c>
      <c r="Q18" s="110">
        <v>1.4109732173602174</v>
      </c>
      <c r="R18" s="110">
        <v>1.717261747201219</v>
      </c>
      <c r="S18" s="110">
        <v>1.8757034820647849</v>
      </c>
      <c r="T18" s="111">
        <v>2.0239655426259286</v>
      </c>
      <c r="U18" s="142">
        <v>0.24377897488</v>
      </c>
      <c r="V18" s="142">
        <v>0.39109901152000004</v>
      </c>
      <c r="W18" s="142">
        <v>0.47599725040000002</v>
      </c>
      <c r="X18" s="142">
        <v>0.51991474304000007</v>
      </c>
      <c r="Y18" s="143">
        <v>0.56101059419999999</v>
      </c>
      <c r="Z18" s="178">
        <v>9.36</v>
      </c>
      <c r="AA18" s="185">
        <v>102458.38934376312</v>
      </c>
      <c r="AB18" s="185">
        <v>103715.45045676311</v>
      </c>
      <c r="AC18" s="185">
        <v>111699.93311676312</v>
      </c>
      <c r="AD18" s="63">
        <v>1.2</v>
      </c>
      <c r="AE18" s="63">
        <v>7750</v>
      </c>
      <c r="AF18" s="63">
        <f t="shared" si="0"/>
        <v>9300</v>
      </c>
      <c r="AG18" s="183">
        <f t="shared" si="1"/>
        <v>93158.38934376312</v>
      </c>
      <c r="AH18" s="63">
        <v>8512</v>
      </c>
      <c r="AI18" s="63">
        <v>13352</v>
      </c>
      <c r="AJ18" s="26">
        <v>1.1000000000000001</v>
      </c>
      <c r="AL18" s="26">
        <v>13352</v>
      </c>
    </row>
    <row r="19" spans="1:38" ht="13" x14ac:dyDescent="0.25">
      <c r="A19" s="67" t="s">
        <v>207</v>
      </c>
      <c r="B19" s="66">
        <v>1300</v>
      </c>
      <c r="C19" s="130">
        <v>0.47043423139633672</v>
      </c>
      <c r="D19" s="113">
        <v>1.4389686599999998</v>
      </c>
      <c r="E19" s="113">
        <v>2.3158736400000004</v>
      </c>
      <c r="F19" s="113">
        <v>2.8208574</v>
      </c>
      <c r="G19" s="113">
        <v>3.0821500800000003</v>
      </c>
      <c r="H19" s="131">
        <v>3.3266472749999996</v>
      </c>
      <c r="I19" s="119">
        <v>0.3850065245344283</v>
      </c>
      <c r="J19" s="110">
        <v>1.2277109857888238</v>
      </c>
      <c r="K19" s="110">
        <v>1.9758759092965601</v>
      </c>
      <c r="L19" s="110">
        <v>2.4067220611487805</v>
      </c>
      <c r="M19" s="110">
        <v>2.6296538752038585</v>
      </c>
      <c r="N19" s="111">
        <v>2.8382559807535728</v>
      </c>
      <c r="O19" s="119">
        <v>0.30376131869524292</v>
      </c>
      <c r="P19" s="110">
        <v>1.0175118097844411</v>
      </c>
      <c r="Q19" s="110">
        <v>1.6375817237524004</v>
      </c>
      <c r="R19" s="110">
        <v>1.9946617310052002</v>
      </c>
      <c r="S19" s="110">
        <v>2.1794248847143485</v>
      </c>
      <c r="T19" s="111">
        <v>2.3523117517373375</v>
      </c>
      <c r="U19" s="142">
        <v>0.28203785735999998</v>
      </c>
      <c r="V19" s="142">
        <v>0.45391123344000012</v>
      </c>
      <c r="W19" s="142">
        <v>0.5528880504</v>
      </c>
      <c r="X19" s="142">
        <v>0.60410141568000009</v>
      </c>
      <c r="Y19" s="143">
        <v>0.65202286589999991</v>
      </c>
      <c r="Z19" s="178">
        <v>11.879999999999999</v>
      </c>
      <c r="AA19" s="185">
        <v>110813.30122857024</v>
      </c>
      <c r="AB19" s="185">
        <v>112175.11743432023</v>
      </c>
      <c r="AC19" s="185">
        <v>120824.97364932025</v>
      </c>
      <c r="AD19" s="63">
        <v>1.3</v>
      </c>
      <c r="AE19" s="63">
        <v>7750</v>
      </c>
      <c r="AF19" s="63">
        <f t="shared" si="0"/>
        <v>10075</v>
      </c>
      <c r="AG19" s="183">
        <f t="shared" si="1"/>
        <v>100738.30122857024</v>
      </c>
      <c r="AH19" s="63">
        <v>8512</v>
      </c>
      <c r="AI19" s="63">
        <v>13352</v>
      </c>
      <c r="AJ19" s="26">
        <v>1.1000000000000001</v>
      </c>
      <c r="AL19" s="26">
        <v>13352</v>
      </c>
    </row>
    <row r="20" spans="1:38" ht="13" x14ac:dyDescent="0.25">
      <c r="A20" s="76" t="s">
        <v>208</v>
      </c>
      <c r="B20" s="70">
        <v>1400</v>
      </c>
      <c r="C20" s="130">
        <v>0.52237913847929818</v>
      </c>
      <c r="D20" s="113">
        <v>1.6292270399999997</v>
      </c>
      <c r="E20" s="113">
        <v>2.6314041600000007</v>
      </c>
      <c r="F20" s="113">
        <v>3.2080692000000002</v>
      </c>
      <c r="G20" s="113">
        <v>3.5065363200000004</v>
      </c>
      <c r="H20" s="131">
        <v>3.7858085999999993</v>
      </c>
      <c r="I20" s="119">
        <v>0.42751858426255146</v>
      </c>
      <c r="J20" s="110">
        <v>1.3900371779828808</v>
      </c>
      <c r="K20" s="110">
        <v>2.2450828048488654</v>
      </c>
      <c r="L20" s="110">
        <v>2.7370865742209869</v>
      </c>
      <c r="M20" s="110">
        <v>2.9917351793690319</v>
      </c>
      <c r="N20" s="111">
        <v>3.2300069747966624</v>
      </c>
      <c r="O20" s="119">
        <v>0.33730235891288962</v>
      </c>
      <c r="P20" s="110">
        <v>1.1520457672929081</v>
      </c>
      <c r="Q20" s="110">
        <v>1.8606970975420047</v>
      </c>
      <c r="R20" s="110">
        <v>2.2684637882285252</v>
      </c>
      <c r="S20" s="110">
        <v>2.4795134294572301</v>
      </c>
      <c r="T20" s="111">
        <v>2.6769901716160387</v>
      </c>
      <c r="U20" s="142">
        <v>0.31932849983999995</v>
      </c>
      <c r="V20" s="142">
        <v>0.51575521536000013</v>
      </c>
      <c r="W20" s="151">
        <v>0.6287815632</v>
      </c>
      <c r="X20" s="142">
        <v>0.68728111872000008</v>
      </c>
      <c r="Y20" s="143">
        <v>0.74201848559999994</v>
      </c>
      <c r="Z20" s="178">
        <v>12.959999999999999</v>
      </c>
      <c r="AA20" s="185">
        <v>119135.86830858205</v>
      </c>
      <c r="AB20" s="185">
        <v>120602.43960708208</v>
      </c>
      <c r="AC20" s="185">
        <v>129917.66937708207</v>
      </c>
      <c r="AD20" s="63">
        <v>1.4</v>
      </c>
      <c r="AE20" s="63">
        <v>7750</v>
      </c>
      <c r="AF20" s="63">
        <f t="shared" si="0"/>
        <v>10850</v>
      </c>
      <c r="AG20" s="183">
        <f t="shared" si="1"/>
        <v>108285.86830858205</v>
      </c>
      <c r="AH20" s="63">
        <v>8512</v>
      </c>
      <c r="AI20" s="63">
        <v>13352</v>
      </c>
      <c r="AJ20" s="26">
        <v>1.1000000000000001</v>
      </c>
      <c r="AL20" s="26">
        <v>13352</v>
      </c>
    </row>
    <row r="21" spans="1:38" ht="13" x14ac:dyDescent="0.25">
      <c r="A21" s="67" t="s">
        <v>209</v>
      </c>
      <c r="B21" s="66">
        <v>1500</v>
      </c>
      <c r="C21" s="130">
        <v>0.57126846279267363</v>
      </c>
      <c r="D21" s="113">
        <v>1.8229054199999999</v>
      </c>
      <c r="E21" s="113">
        <v>2.9503546800000007</v>
      </c>
      <c r="F21" s="113">
        <v>3.5988036000000001</v>
      </c>
      <c r="G21" s="113">
        <v>3.9344793600000005</v>
      </c>
      <c r="H21" s="131">
        <v>4.2485609249999996</v>
      </c>
      <c r="I21" s="119">
        <v>0.46752993459490272</v>
      </c>
      <c r="J21" s="110">
        <v>1.5552812735949302</v>
      </c>
      <c r="K21" s="110">
        <v>2.5172076038191626</v>
      </c>
      <c r="L21" s="110">
        <v>3.0704565278137252</v>
      </c>
      <c r="M21" s="110">
        <v>3.3568511030889181</v>
      </c>
      <c r="N21" s="111">
        <v>3.624821767428644</v>
      </c>
      <c r="O21" s="119">
        <v>0.36887039676479233</v>
      </c>
      <c r="P21" s="110">
        <v>1.2889980473723917</v>
      </c>
      <c r="Q21" s="110">
        <v>2.086230793902625</v>
      </c>
      <c r="R21" s="110">
        <v>2.5447567176999963</v>
      </c>
      <c r="S21" s="110">
        <v>2.7821170296739686</v>
      </c>
      <c r="T21" s="111">
        <v>3.0042078301943067</v>
      </c>
      <c r="U21" s="142">
        <v>0.35728946231999997</v>
      </c>
      <c r="V21" s="142">
        <v>0.5782695172800002</v>
      </c>
      <c r="W21" s="142">
        <v>0.7053655056</v>
      </c>
      <c r="X21" s="152">
        <v>0.77115795456000014</v>
      </c>
      <c r="Y21" s="143">
        <v>0.83271794129999999</v>
      </c>
      <c r="Z21" s="178">
        <v>14.04</v>
      </c>
      <c r="AA21" s="185">
        <v>127490.78019338916</v>
      </c>
      <c r="AB21" s="185">
        <v>129062.10658463916</v>
      </c>
      <c r="AC21" s="185">
        <v>139042.70990963918</v>
      </c>
      <c r="AD21" s="63">
        <v>1.5</v>
      </c>
      <c r="AE21" s="63">
        <v>7750</v>
      </c>
      <c r="AF21" s="63">
        <f t="shared" si="0"/>
        <v>11625</v>
      </c>
      <c r="AG21" s="183">
        <f t="shared" si="1"/>
        <v>115865.78019338916</v>
      </c>
      <c r="AH21" s="63">
        <v>8512</v>
      </c>
      <c r="AI21" s="63">
        <v>13352</v>
      </c>
      <c r="AJ21" s="26">
        <v>1.1000000000000001</v>
      </c>
      <c r="AL21" s="26">
        <v>13352</v>
      </c>
    </row>
    <row r="22" spans="1:38" ht="13" x14ac:dyDescent="0.25">
      <c r="A22" s="76" t="s">
        <v>210</v>
      </c>
      <c r="B22" s="70">
        <v>1600</v>
      </c>
      <c r="C22" s="130">
        <v>0.6232133698756348</v>
      </c>
      <c r="D22" s="113">
        <v>2.0181038</v>
      </c>
      <c r="E22" s="113">
        <v>3.2708252000000004</v>
      </c>
      <c r="F22" s="113">
        <v>3.9911036000000002</v>
      </c>
      <c r="G22" s="113">
        <v>4.3640032</v>
      </c>
      <c r="H22" s="131">
        <v>4.71290925</v>
      </c>
      <c r="I22" s="119">
        <v>0.51004199432302566</v>
      </c>
      <c r="J22" s="110">
        <v>1.7218222151705318</v>
      </c>
      <c r="K22" s="110">
        <v>2.7906292487530115</v>
      </c>
      <c r="L22" s="110">
        <v>3.4051622327489222</v>
      </c>
      <c r="M22" s="110">
        <v>3.7233157466108975</v>
      </c>
      <c r="N22" s="111">
        <v>4.0209982483223552</v>
      </c>
      <c r="O22" s="119">
        <v>0.40241143698243886</v>
      </c>
      <c r="P22" s="110">
        <v>1.4270251374834375</v>
      </c>
      <c r="Q22" s="110">
        <v>2.312839300294808</v>
      </c>
      <c r="R22" s="110">
        <v>2.8221567015039777</v>
      </c>
      <c r="S22" s="110">
        <v>3.0858384323235315</v>
      </c>
      <c r="T22" s="111">
        <v>3.332554039305716</v>
      </c>
      <c r="U22" s="142">
        <v>0.39554834480000001</v>
      </c>
      <c r="V22" s="142">
        <v>0.64108173920000011</v>
      </c>
      <c r="W22" s="142">
        <v>0.78225630560000003</v>
      </c>
      <c r="X22" s="152">
        <v>0.85534462720000004</v>
      </c>
      <c r="Y22" s="143">
        <v>0.92373021300000002</v>
      </c>
      <c r="Z22" s="178">
        <v>16.559999999999999</v>
      </c>
      <c r="AA22" s="185">
        <v>135460.04248256044</v>
      </c>
      <c r="AB22" s="185">
        <v>137136.12396656044</v>
      </c>
      <c r="AC22" s="185">
        <v>147782.10084656044</v>
      </c>
      <c r="AD22" s="63">
        <v>1.6</v>
      </c>
      <c r="AE22" s="63">
        <v>7750</v>
      </c>
      <c r="AF22" s="63">
        <f t="shared" si="0"/>
        <v>12400</v>
      </c>
      <c r="AG22" s="183">
        <f t="shared" si="1"/>
        <v>123060.04248256044</v>
      </c>
      <c r="AH22" s="63">
        <v>8512</v>
      </c>
      <c r="AI22" s="63">
        <v>13352</v>
      </c>
      <c r="AJ22" s="26">
        <v>1.1000000000000001</v>
      </c>
      <c r="AL22" s="26">
        <v>13352</v>
      </c>
    </row>
    <row r="23" spans="1:38" ht="13" x14ac:dyDescent="0.25">
      <c r="A23" s="67" t="s">
        <v>211</v>
      </c>
      <c r="B23" s="66">
        <v>1700</v>
      </c>
      <c r="C23" s="130">
        <v>0.67515827695859632</v>
      </c>
      <c r="D23" s="113">
        <v>2.20836218</v>
      </c>
      <c r="E23" s="113">
        <v>3.5863557200000007</v>
      </c>
      <c r="F23" s="113">
        <v>4.3783154000000009</v>
      </c>
      <c r="G23" s="113">
        <v>4.7883894400000004</v>
      </c>
      <c r="H23" s="131">
        <v>5.1720705749999993</v>
      </c>
      <c r="I23" s="119">
        <v>0.55255405405114888</v>
      </c>
      <c r="J23" s="110">
        <v>1.8841484073645887</v>
      </c>
      <c r="K23" s="110">
        <v>3.0598361443053168</v>
      </c>
      <c r="L23" s="110">
        <v>3.735526745821129</v>
      </c>
      <c r="M23" s="110">
        <v>4.0853970507760717</v>
      </c>
      <c r="N23" s="111">
        <v>4.4127492423654449</v>
      </c>
      <c r="O23" s="119">
        <v>0.43595247720008556</v>
      </c>
      <c r="P23" s="110">
        <v>1.5615590949919047</v>
      </c>
      <c r="Q23" s="110">
        <v>2.5359546740844121</v>
      </c>
      <c r="R23" s="110">
        <v>3.0959587587273032</v>
      </c>
      <c r="S23" s="110">
        <v>3.3859269770664131</v>
      </c>
      <c r="T23" s="111">
        <v>3.6572324591844168</v>
      </c>
      <c r="U23" s="142">
        <v>0.43283898728000003</v>
      </c>
      <c r="V23" s="142">
        <v>0.70292572112000018</v>
      </c>
      <c r="W23" s="142">
        <v>0.85814981840000015</v>
      </c>
      <c r="X23" s="152">
        <v>0.93852433024000015</v>
      </c>
      <c r="Y23" s="143">
        <v>1.0137258326999998</v>
      </c>
      <c r="Z23" s="178">
        <v>17.64</v>
      </c>
      <c r="AA23" s="185">
        <v>143814.95436736758</v>
      </c>
      <c r="AB23" s="185">
        <v>145595.79094411756</v>
      </c>
      <c r="AC23" s="185">
        <v>156907.14137911753</v>
      </c>
      <c r="AD23" s="63">
        <v>1.7</v>
      </c>
      <c r="AE23" s="63">
        <v>7750</v>
      </c>
      <c r="AF23" s="63">
        <f t="shared" si="0"/>
        <v>13175</v>
      </c>
      <c r="AG23" s="183">
        <f t="shared" si="1"/>
        <v>130639.95436736758</v>
      </c>
      <c r="AH23" s="63">
        <v>8512</v>
      </c>
      <c r="AI23" s="63">
        <v>13352</v>
      </c>
      <c r="AJ23" s="26">
        <v>1.1000000000000001</v>
      </c>
      <c r="AL23" s="26">
        <v>13352</v>
      </c>
    </row>
    <row r="24" spans="1:38" ht="13" x14ac:dyDescent="0.25">
      <c r="A24" s="76" t="s">
        <v>212</v>
      </c>
      <c r="B24" s="70">
        <v>1800</v>
      </c>
      <c r="C24" s="130">
        <v>0.72404760127197165</v>
      </c>
      <c r="D24" s="113">
        <v>2.4020405599999997</v>
      </c>
      <c r="E24" s="113">
        <v>3.9053062400000003</v>
      </c>
      <c r="F24" s="113">
        <v>4.7690498000000003</v>
      </c>
      <c r="G24" s="113">
        <v>5.2163324800000002</v>
      </c>
      <c r="H24" s="131">
        <v>5.6348228999999996</v>
      </c>
      <c r="I24" s="119">
        <v>0.59256540438350003</v>
      </c>
      <c r="J24" s="110">
        <v>2.0493925029766378</v>
      </c>
      <c r="K24" s="110">
        <v>3.3319609432756137</v>
      </c>
      <c r="L24" s="110">
        <v>4.0688966994138669</v>
      </c>
      <c r="M24" s="110">
        <v>4.4505129744959566</v>
      </c>
      <c r="N24" s="112">
        <v>4.8075640349974265</v>
      </c>
      <c r="O24" s="126">
        <v>0.46752051505198827</v>
      </c>
      <c r="P24" s="110">
        <v>1.6985113750713878</v>
      </c>
      <c r="Q24" s="110">
        <v>2.7614883704450324</v>
      </c>
      <c r="R24" s="110">
        <v>3.3722516881987739</v>
      </c>
      <c r="S24" s="110">
        <v>3.6885305772831511</v>
      </c>
      <c r="T24" s="111">
        <v>3.9844501177626848</v>
      </c>
      <c r="U24" s="142">
        <v>0.47079994975999995</v>
      </c>
      <c r="V24" s="142">
        <v>0.76544002304000003</v>
      </c>
      <c r="W24" s="142">
        <v>0.93473376080000015</v>
      </c>
      <c r="X24" s="152">
        <v>1.0224011660800001</v>
      </c>
      <c r="Y24" s="143">
        <v>1.1044252883999999</v>
      </c>
      <c r="Z24" s="178">
        <v>18.72</v>
      </c>
      <c r="AA24" s="185">
        <v>152169.86625217463</v>
      </c>
      <c r="AB24" s="185">
        <v>154055.45792167465</v>
      </c>
      <c r="AC24" s="185">
        <v>166032.18191167462</v>
      </c>
      <c r="AD24" s="63">
        <v>1.8</v>
      </c>
      <c r="AE24" s="63">
        <v>7750</v>
      </c>
      <c r="AF24" s="63">
        <f t="shared" si="0"/>
        <v>13950</v>
      </c>
      <c r="AG24" s="183">
        <f t="shared" si="1"/>
        <v>138219.86625217463</v>
      </c>
      <c r="AH24" s="63">
        <v>8512</v>
      </c>
      <c r="AI24" s="63">
        <v>13352</v>
      </c>
      <c r="AJ24" s="26">
        <v>1.1000000000000001</v>
      </c>
      <c r="AL24" s="26">
        <v>13352</v>
      </c>
    </row>
    <row r="25" spans="1:38" ht="13" x14ac:dyDescent="0.25">
      <c r="A25" s="67" t="s">
        <v>213</v>
      </c>
      <c r="B25" s="66">
        <v>1900</v>
      </c>
      <c r="C25" s="130">
        <v>0.77599250835493316</v>
      </c>
      <c r="D25" s="113">
        <v>2.4396605600000001</v>
      </c>
      <c r="E25" s="113">
        <v>3.9429262400000002</v>
      </c>
      <c r="F25" s="113">
        <v>4.8077984000000002</v>
      </c>
      <c r="G25" s="113">
        <v>5.2554572800000008</v>
      </c>
      <c r="H25" s="131">
        <v>5.6743238999999992</v>
      </c>
      <c r="I25" s="119">
        <v>0.63507746411162325</v>
      </c>
      <c r="J25" s="110">
        <v>2.0814894405745532</v>
      </c>
      <c r="K25" s="110">
        <v>3.3640578808735291</v>
      </c>
      <c r="L25" s="110">
        <v>4.1019565451397195</v>
      </c>
      <c r="M25" s="110">
        <v>4.4838937895977891</v>
      </c>
      <c r="N25" s="112">
        <v>4.8412658194752369</v>
      </c>
      <c r="O25" s="119">
        <v>0.50106155526963492</v>
      </c>
      <c r="P25" s="110">
        <v>1.7251129233525651</v>
      </c>
      <c r="Q25" s="110">
        <v>2.7880899187262091</v>
      </c>
      <c r="R25" s="110">
        <v>3.3996512829283865</v>
      </c>
      <c r="S25" s="110">
        <v>3.716196187495576</v>
      </c>
      <c r="T25" s="111">
        <v>4.0123817434579205</v>
      </c>
      <c r="U25" s="142">
        <v>0.47817346976000003</v>
      </c>
      <c r="V25" s="142">
        <v>0.77281354304000005</v>
      </c>
      <c r="W25" s="142">
        <v>0.94232848640000011</v>
      </c>
      <c r="X25" s="152">
        <v>1.0300696268800003</v>
      </c>
      <c r="Y25" s="143">
        <v>1.1121674843999998</v>
      </c>
      <c r="Z25" s="178">
        <v>18.72</v>
      </c>
      <c r="AA25" s="185">
        <v>160492.43333218651</v>
      </c>
      <c r="AB25" s="185">
        <v>162482.78009443652</v>
      </c>
      <c r="AC25" s="185">
        <v>175124.87763943651</v>
      </c>
      <c r="AD25" s="63">
        <v>1.9</v>
      </c>
      <c r="AE25" s="63">
        <v>7750</v>
      </c>
      <c r="AF25" s="63">
        <f t="shared" si="0"/>
        <v>14725</v>
      </c>
      <c r="AG25" s="183">
        <f t="shared" si="1"/>
        <v>145767.43333218651</v>
      </c>
      <c r="AH25" s="63">
        <v>8512</v>
      </c>
      <c r="AI25" s="63">
        <v>13352</v>
      </c>
      <c r="AJ25" s="26">
        <v>1.1000000000000001</v>
      </c>
      <c r="AK25" s="79"/>
      <c r="AL25" s="26">
        <v>13352</v>
      </c>
    </row>
    <row r="26" spans="1:38" ht="13" x14ac:dyDescent="0.25">
      <c r="A26" s="76" t="s">
        <v>214</v>
      </c>
      <c r="B26" s="70">
        <v>2000</v>
      </c>
      <c r="C26" s="130">
        <v>0.82793741543789434</v>
      </c>
      <c r="D26" s="113">
        <v>2.6337189400000001</v>
      </c>
      <c r="E26" s="113">
        <v>4.2622567600000005</v>
      </c>
      <c r="F26" s="113">
        <v>5.1989242000000004</v>
      </c>
      <c r="G26" s="113">
        <v>5.6837955200000003</v>
      </c>
      <c r="H26" s="131">
        <v>6.1374752250000002</v>
      </c>
      <c r="I26" s="119">
        <v>0.67758952383974624</v>
      </c>
      <c r="J26" s="110">
        <v>2.2470577476774904</v>
      </c>
      <c r="K26" s="110">
        <v>3.6365068913347143</v>
      </c>
      <c r="L26" s="110">
        <v>4.4356604365680719</v>
      </c>
      <c r="M26" s="110">
        <v>4.8493468932681978</v>
      </c>
      <c r="N26" s="112">
        <v>5.2364210341726514</v>
      </c>
      <c r="O26" s="119">
        <v>0.53460259548728151</v>
      </c>
      <c r="P26" s="110">
        <v>1.8623339059399391</v>
      </c>
      <c r="Q26" s="110">
        <v>3.0138923175947205</v>
      </c>
      <c r="R26" s="110">
        <v>3.6762209759829854</v>
      </c>
      <c r="S26" s="110">
        <v>4.0190792383205203</v>
      </c>
      <c r="T26" s="111">
        <v>4.3398815396694745</v>
      </c>
      <c r="U26" s="142">
        <v>0.51620891223999998</v>
      </c>
      <c r="V26" s="142">
        <v>0.83540232496000011</v>
      </c>
      <c r="W26" s="142">
        <v>1.0189891432000002</v>
      </c>
      <c r="X26" s="152">
        <v>1.1140239219200001</v>
      </c>
      <c r="Y26" s="143">
        <v>1.2029451441000001</v>
      </c>
      <c r="Z26" s="178">
        <v>21.24</v>
      </c>
      <c r="AA26" s="185">
        <v>168494.04042615305</v>
      </c>
      <c r="AB26" s="185">
        <v>170589.14228115306</v>
      </c>
      <c r="AC26" s="185">
        <v>183896.613381153</v>
      </c>
      <c r="AD26" s="63">
        <v>2</v>
      </c>
      <c r="AE26" s="63">
        <v>7750</v>
      </c>
      <c r="AF26" s="63">
        <f t="shared" si="0"/>
        <v>15500</v>
      </c>
      <c r="AG26" s="183">
        <f t="shared" si="1"/>
        <v>152994.04042615305</v>
      </c>
      <c r="AH26" s="63">
        <v>8512</v>
      </c>
      <c r="AI26" s="63">
        <v>13352</v>
      </c>
      <c r="AJ26" s="26">
        <v>1.1000000000000001</v>
      </c>
      <c r="AL26" s="26">
        <v>13352</v>
      </c>
    </row>
    <row r="27" spans="1:38" ht="13" x14ac:dyDescent="0.25">
      <c r="A27" s="67" t="s">
        <v>215</v>
      </c>
      <c r="B27" s="66">
        <v>2100</v>
      </c>
      <c r="C27" s="130">
        <v>0.87682673975126968</v>
      </c>
      <c r="D27" s="113">
        <v>2.8273973199999998</v>
      </c>
      <c r="E27" s="113">
        <v>4.581207280000001</v>
      </c>
      <c r="F27" s="113">
        <v>5.5896585999999999</v>
      </c>
      <c r="G27" s="113">
        <v>6.1117385600000009</v>
      </c>
      <c r="H27" s="131">
        <v>6.6002275499999996</v>
      </c>
      <c r="I27" s="119">
        <v>0.71760087417209739</v>
      </c>
      <c r="J27" s="110">
        <v>2.4123018432895398</v>
      </c>
      <c r="K27" s="110">
        <v>3.908631690305012</v>
      </c>
      <c r="L27" s="110">
        <v>4.7690303901608102</v>
      </c>
      <c r="M27" s="110">
        <v>5.2144628169880844</v>
      </c>
      <c r="N27" s="112">
        <v>5.631235826804633</v>
      </c>
      <c r="O27" s="126">
        <v>0.56617063333918416</v>
      </c>
      <c r="P27" s="110">
        <v>1.9992861860194222</v>
      </c>
      <c r="Q27" s="110">
        <v>3.2394260139553408</v>
      </c>
      <c r="R27" s="110">
        <v>3.9525139054544565</v>
      </c>
      <c r="S27" s="110">
        <v>4.3216828385372583</v>
      </c>
      <c r="T27" s="111">
        <v>4.6670991982477421</v>
      </c>
      <c r="U27" s="142">
        <v>0.55416987472000001</v>
      </c>
      <c r="V27" s="142">
        <v>0.89791662688000018</v>
      </c>
      <c r="W27" s="142">
        <v>1.0955730856000001</v>
      </c>
      <c r="X27" s="152">
        <v>1.1979007577600003</v>
      </c>
      <c r="Y27" s="143">
        <v>1.2936445997999999</v>
      </c>
      <c r="Z27" s="178">
        <v>22.32</v>
      </c>
      <c r="AA27" s="185">
        <v>176816.60750616484</v>
      </c>
      <c r="AB27" s="185">
        <v>179016.4644539149</v>
      </c>
      <c r="AC27" s="185">
        <v>192989.30910891487</v>
      </c>
      <c r="AD27" s="63">
        <v>2.1</v>
      </c>
      <c r="AE27" s="63">
        <v>7750</v>
      </c>
      <c r="AF27" s="63">
        <f t="shared" si="0"/>
        <v>16275</v>
      </c>
      <c r="AG27" s="183">
        <f t="shared" si="1"/>
        <v>160541.60750616484</v>
      </c>
      <c r="AH27" s="63">
        <v>8512</v>
      </c>
      <c r="AI27" s="63">
        <v>13352</v>
      </c>
      <c r="AJ27" s="26">
        <v>1.1000000000000001</v>
      </c>
      <c r="AL27" s="26">
        <v>13352</v>
      </c>
    </row>
    <row r="28" spans="1:38" ht="13" x14ac:dyDescent="0.25">
      <c r="A28" s="76" t="s">
        <v>216</v>
      </c>
      <c r="B28" s="70">
        <v>2200</v>
      </c>
      <c r="C28" s="130">
        <v>0.92877164683423108</v>
      </c>
      <c r="D28" s="113">
        <v>3.0187956999999996</v>
      </c>
      <c r="E28" s="113">
        <v>4.8978778000000007</v>
      </c>
      <c r="F28" s="113">
        <v>5.9780446000000005</v>
      </c>
      <c r="G28" s="113">
        <v>6.5373104000000009</v>
      </c>
      <c r="H28" s="131">
        <v>7.0605858749999983</v>
      </c>
      <c r="I28" s="119">
        <v>0.7601129339002205</v>
      </c>
      <c r="J28" s="110">
        <v>2.5756006699562608</v>
      </c>
      <c r="K28" s="110">
        <v>4.1788112203299814</v>
      </c>
      <c r="L28" s="110">
        <v>5.1003967167398603</v>
      </c>
      <c r="M28" s="110">
        <v>5.5775556610048289</v>
      </c>
      <c r="N28" s="112">
        <v>6.0240080870440185</v>
      </c>
      <c r="O28" s="119">
        <v>0.59971167355683075</v>
      </c>
      <c r="P28" s="110">
        <v>2.1346262510515612</v>
      </c>
      <c r="Q28" s="110">
        <v>3.463347495268617</v>
      </c>
      <c r="R28" s="110">
        <v>4.227146253427164</v>
      </c>
      <c r="S28" s="110">
        <v>4.622609735104759</v>
      </c>
      <c r="T28" s="111">
        <v>4.9926240310262981</v>
      </c>
      <c r="U28" s="142">
        <v>0.5916839572</v>
      </c>
      <c r="V28" s="142">
        <v>0.95998404880000021</v>
      </c>
      <c r="W28" s="142">
        <v>1.1716967416000001</v>
      </c>
      <c r="X28" s="152">
        <v>1.2813128384000003</v>
      </c>
      <c r="Y28" s="143">
        <v>1.3838748314999998</v>
      </c>
      <c r="Z28" s="178">
        <v>23.4</v>
      </c>
      <c r="AA28" s="185">
        <v>185171.51939097192</v>
      </c>
      <c r="AB28" s="185">
        <v>187476.13143147193</v>
      </c>
      <c r="AC28" s="185">
        <v>202114.34964147196</v>
      </c>
      <c r="AD28" s="63">
        <v>2.2000000000000002</v>
      </c>
      <c r="AE28" s="63">
        <v>7750</v>
      </c>
      <c r="AF28" s="63">
        <f t="shared" si="0"/>
        <v>17050</v>
      </c>
      <c r="AG28" s="183">
        <f t="shared" si="1"/>
        <v>168121.51939097192</v>
      </c>
      <c r="AH28" s="63">
        <v>8512</v>
      </c>
      <c r="AI28" s="63">
        <v>13352</v>
      </c>
      <c r="AJ28" s="26">
        <v>1.1000000000000001</v>
      </c>
      <c r="AL28" s="26">
        <v>13352</v>
      </c>
    </row>
    <row r="29" spans="1:38" ht="13" x14ac:dyDescent="0.25">
      <c r="A29" s="67" t="s">
        <v>217</v>
      </c>
      <c r="B29" s="66">
        <v>2300</v>
      </c>
      <c r="C29" s="130">
        <v>0.98071655391719248</v>
      </c>
      <c r="D29" s="113">
        <v>3.0552756999999997</v>
      </c>
      <c r="E29" s="113">
        <v>4.9343578000000008</v>
      </c>
      <c r="F29" s="113">
        <v>6.015619</v>
      </c>
      <c r="G29" s="113">
        <v>6.5752496000000002</v>
      </c>
      <c r="H29" s="131">
        <v>7.0988898749999985</v>
      </c>
      <c r="I29" s="119">
        <v>0.80262499362834372</v>
      </c>
      <c r="J29" s="110">
        <v>2.6067249730815116</v>
      </c>
      <c r="K29" s="110">
        <v>4.2099355234552318</v>
      </c>
      <c r="L29" s="110">
        <v>5.1324547489588683</v>
      </c>
      <c r="M29" s="110">
        <v>5.6099249362550889</v>
      </c>
      <c r="N29" s="112">
        <v>6.0566886053255322</v>
      </c>
      <c r="O29" s="119">
        <v>0.63325271377447745</v>
      </c>
      <c r="P29" s="110">
        <v>2.1604216918090664</v>
      </c>
      <c r="Q29" s="110">
        <v>3.4891429360261221</v>
      </c>
      <c r="R29" s="110">
        <v>4.2537155574073937</v>
      </c>
      <c r="S29" s="110">
        <v>4.6494369934925635</v>
      </c>
      <c r="T29" s="111">
        <v>5.0197092438216782</v>
      </c>
      <c r="U29" s="142">
        <v>0.59883403719999995</v>
      </c>
      <c r="V29" s="142">
        <v>0.96713412880000016</v>
      </c>
      <c r="W29" s="142">
        <v>1.1790613240000001</v>
      </c>
      <c r="X29" s="152">
        <v>1.2887489216000001</v>
      </c>
      <c r="Y29" s="143">
        <v>1.3913824154999999</v>
      </c>
      <c r="Z29" s="178">
        <v>23.4</v>
      </c>
      <c r="AA29" s="185">
        <v>193494.08647098384</v>
      </c>
      <c r="AB29" s="185">
        <v>195903.45360423383</v>
      </c>
      <c r="AC29" s="185">
        <v>211207.04536923382</v>
      </c>
      <c r="AD29" s="63">
        <v>2.2999999999999998</v>
      </c>
      <c r="AE29" s="63">
        <v>7750</v>
      </c>
      <c r="AF29" s="63">
        <f t="shared" si="0"/>
        <v>17825</v>
      </c>
      <c r="AG29" s="183">
        <f t="shared" si="1"/>
        <v>175669.08647098384</v>
      </c>
      <c r="AH29" s="63">
        <v>8512</v>
      </c>
      <c r="AI29" s="63">
        <v>13352</v>
      </c>
      <c r="AJ29" s="26">
        <v>1.1000000000000001</v>
      </c>
      <c r="AL29" s="26">
        <v>13352</v>
      </c>
    </row>
    <row r="30" spans="1:38" ht="13" x14ac:dyDescent="0.25">
      <c r="A30" s="76" t="s">
        <v>218</v>
      </c>
      <c r="B30" s="70">
        <v>2400</v>
      </c>
      <c r="C30" s="130">
        <v>1.0296058782305679</v>
      </c>
      <c r="D30" s="113">
        <v>3.2527540799999994</v>
      </c>
      <c r="E30" s="113">
        <v>5.2571083200000013</v>
      </c>
      <c r="F30" s="113">
        <v>6.4102673999999995</v>
      </c>
      <c r="G30" s="113">
        <v>7.0071446400000008</v>
      </c>
      <c r="H30" s="131">
        <v>7.5656321999999987</v>
      </c>
      <c r="I30" s="119">
        <v>0.84263634396069487</v>
      </c>
      <c r="J30" s="110">
        <v>2.7752111836024409</v>
      </c>
      <c r="K30" s="110">
        <v>4.4853024373344104</v>
      </c>
      <c r="L30" s="110">
        <v>5.4691640809077535</v>
      </c>
      <c r="M30" s="110">
        <v>5.9784126594802105</v>
      </c>
      <c r="N30" s="112">
        <v>6.4549076186118377</v>
      </c>
      <c r="O30" s="119">
        <v>0.66482075162638021</v>
      </c>
      <c r="P30" s="110">
        <v>2.3000609969674564</v>
      </c>
      <c r="Q30" s="110">
        <v>3.7173636574656492</v>
      </c>
      <c r="R30" s="110">
        <v>4.5327761227101391</v>
      </c>
      <c r="S30" s="110">
        <v>4.9548350997913655</v>
      </c>
      <c r="T30" s="111">
        <v>5.3497482787327986</v>
      </c>
      <c r="U30" s="142">
        <v>0.63753979967999996</v>
      </c>
      <c r="V30" s="142">
        <v>1.0303932307200003</v>
      </c>
      <c r="W30" s="142">
        <v>1.2564124103999998</v>
      </c>
      <c r="X30" s="152">
        <v>1.3734003494400002</v>
      </c>
      <c r="Y30" s="143">
        <v>1.4828639111999997</v>
      </c>
      <c r="Z30" s="178">
        <v>25.919999999999998</v>
      </c>
      <c r="AA30" s="185">
        <v>201495.69356495043</v>
      </c>
      <c r="AB30" s="185">
        <v>204009.81579095041</v>
      </c>
      <c r="AC30" s="185">
        <v>219978.7811109504</v>
      </c>
      <c r="AD30" s="63">
        <v>2.4</v>
      </c>
      <c r="AE30" s="63">
        <v>7750</v>
      </c>
      <c r="AF30" s="63">
        <f t="shared" si="0"/>
        <v>18600</v>
      </c>
      <c r="AG30" s="183">
        <f t="shared" si="1"/>
        <v>182895.69356495043</v>
      </c>
      <c r="AH30" s="63">
        <v>8512</v>
      </c>
      <c r="AI30" s="63">
        <v>13352</v>
      </c>
      <c r="AJ30" s="26">
        <v>1.1000000000000001</v>
      </c>
      <c r="AL30" s="26">
        <v>13352</v>
      </c>
    </row>
    <row r="31" spans="1:38" ht="13" x14ac:dyDescent="0.25">
      <c r="A31" s="67" t="s">
        <v>219</v>
      </c>
      <c r="B31" s="66">
        <v>2500</v>
      </c>
      <c r="C31" s="130">
        <v>1.0815507853135293</v>
      </c>
      <c r="D31" s="113">
        <v>3.4441524599999997</v>
      </c>
      <c r="E31" s="113">
        <v>5.5737788400000001</v>
      </c>
      <c r="F31" s="113">
        <v>6.7986534000000001</v>
      </c>
      <c r="G31" s="113">
        <v>7.4327164800000016</v>
      </c>
      <c r="H31" s="131">
        <v>8.025990525000001</v>
      </c>
      <c r="I31" s="119">
        <v>0.88514840368881809</v>
      </c>
      <c r="J31" s="110">
        <v>2.9385100102691624</v>
      </c>
      <c r="K31" s="110">
        <v>4.755481967359378</v>
      </c>
      <c r="L31" s="110">
        <v>5.8005304074868036</v>
      </c>
      <c r="M31" s="110">
        <v>6.3415055034969559</v>
      </c>
      <c r="N31" s="112">
        <v>6.8476798788512268</v>
      </c>
      <c r="O31" s="119">
        <v>0.6983617918440268</v>
      </c>
      <c r="P31" s="110">
        <v>2.4354010619995954</v>
      </c>
      <c r="Q31" s="110">
        <v>3.9412851387789249</v>
      </c>
      <c r="R31" s="110">
        <v>4.8074084706828462</v>
      </c>
      <c r="S31" s="110">
        <v>5.2557619963588662</v>
      </c>
      <c r="T31" s="111">
        <v>5.6752731115113573</v>
      </c>
      <c r="U31" s="142">
        <v>0.67505388215999995</v>
      </c>
      <c r="V31" s="142">
        <v>1.09246065264</v>
      </c>
      <c r="W31" s="142">
        <v>1.3325360664000001</v>
      </c>
      <c r="X31" s="152">
        <v>1.4568124300800003</v>
      </c>
      <c r="Y31" s="143">
        <v>1.5730941429000003</v>
      </c>
      <c r="Z31" s="178">
        <v>27</v>
      </c>
      <c r="AA31" s="185">
        <v>209818.26064496217</v>
      </c>
      <c r="AB31" s="185">
        <v>212437.13796371219</v>
      </c>
      <c r="AC31" s="185">
        <v>229071.4768387122</v>
      </c>
      <c r="AD31" s="63">
        <v>2.5</v>
      </c>
      <c r="AE31" s="63">
        <v>7750</v>
      </c>
      <c r="AF31" s="63">
        <f t="shared" si="0"/>
        <v>19375</v>
      </c>
      <c r="AG31" s="183">
        <f t="shared" si="1"/>
        <v>190443.26064496217</v>
      </c>
      <c r="AH31" s="63">
        <v>8512</v>
      </c>
      <c r="AI31" s="63">
        <v>13352</v>
      </c>
      <c r="AJ31" s="26">
        <v>1.1000000000000001</v>
      </c>
      <c r="AL31" s="26">
        <v>13352</v>
      </c>
    </row>
    <row r="32" spans="1:38" ht="13" x14ac:dyDescent="0.25">
      <c r="A32" s="76" t="s">
        <v>220</v>
      </c>
      <c r="B32" s="70">
        <v>2600</v>
      </c>
      <c r="C32" s="130">
        <v>1.1334956923964903</v>
      </c>
      <c r="D32" s="113">
        <v>3.6344108399999997</v>
      </c>
      <c r="E32" s="113">
        <v>5.8893093600000013</v>
      </c>
      <c r="F32" s="113">
        <v>7.1858651999999994</v>
      </c>
      <c r="G32" s="113">
        <v>7.8571027200000003</v>
      </c>
      <c r="H32" s="131">
        <v>8.4851518499999994</v>
      </c>
      <c r="I32" s="119">
        <v>0.92766046341694086</v>
      </c>
      <c r="J32" s="110">
        <v>3.1008362024632192</v>
      </c>
      <c r="K32" s="110">
        <v>5.0246888629116837</v>
      </c>
      <c r="L32" s="110">
        <v>6.1308949205590091</v>
      </c>
      <c r="M32" s="110">
        <v>6.7035868076621288</v>
      </c>
      <c r="N32" s="112">
        <v>7.2394308728943155</v>
      </c>
      <c r="O32" s="119">
        <v>0.73190283206167317</v>
      </c>
      <c r="P32" s="110">
        <v>2.5699350195080628</v>
      </c>
      <c r="Q32" s="110">
        <v>4.1644005125685295</v>
      </c>
      <c r="R32" s="110">
        <v>5.0812105279061708</v>
      </c>
      <c r="S32" s="110">
        <v>5.5558505411017469</v>
      </c>
      <c r="T32" s="111">
        <v>5.9999515313900575</v>
      </c>
      <c r="U32" s="142">
        <v>0.71234452463999998</v>
      </c>
      <c r="V32" s="142">
        <v>1.1543046345600003</v>
      </c>
      <c r="W32" s="142">
        <v>1.4084295791999999</v>
      </c>
      <c r="X32" s="152">
        <v>1.5399921331200002</v>
      </c>
      <c r="Y32" s="143">
        <v>1.6630897625999999</v>
      </c>
      <c r="Z32" s="178">
        <v>28.08</v>
      </c>
      <c r="AA32" s="185">
        <v>218173.17252976936</v>
      </c>
      <c r="AB32" s="185">
        <v>220896.80494126939</v>
      </c>
      <c r="AC32" s="185">
        <v>238196.51737126938</v>
      </c>
      <c r="AD32" s="63">
        <v>2.6</v>
      </c>
      <c r="AE32" s="63">
        <v>7750</v>
      </c>
      <c r="AF32" s="63">
        <f t="shared" si="0"/>
        <v>20150</v>
      </c>
      <c r="AG32" s="183">
        <f t="shared" si="1"/>
        <v>198023.17252976936</v>
      </c>
      <c r="AH32" s="63">
        <v>8512</v>
      </c>
      <c r="AI32" s="63">
        <v>13352</v>
      </c>
      <c r="AJ32" s="26">
        <v>1.1000000000000001</v>
      </c>
      <c r="AL32" s="26">
        <v>13352</v>
      </c>
    </row>
    <row r="33" spans="1:38" ht="13" x14ac:dyDescent="0.25">
      <c r="A33" s="67" t="s">
        <v>221</v>
      </c>
      <c r="B33" s="66">
        <v>2700</v>
      </c>
      <c r="C33" s="130">
        <v>1.182385016709866</v>
      </c>
      <c r="D33" s="113">
        <v>3.8318892199999999</v>
      </c>
      <c r="E33" s="113">
        <v>6.2120598800000018</v>
      </c>
      <c r="F33" s="113">
        <v>7.5805136000000006</v>
      </c>
      <c r="G33" s="113">
        <v>8.2889977600000009</v>
      </c>
      <c r="H33" s="131">
        <v>8.9518941749999978</v>
      </c>
      <c r="I33" s="119">
        <v>0.96767181374929223</v>
      </c>
      <c r="J33" s="110">
        <v>3.2693224129841494</v>
      </c>
      <c r="K33" s="110">
        <v>5.3000557767908623</v>
      </c>
      <c r="L33" s="110">
        <v>6.4676042525078952</v>
      </c>
      <c r="M33" s="110">
        <v>7.0720745308872504</v>
      </c>
      <c r="N33" s="112">
        <v>7.6376498861806192</v>
      </c>
      <c r="O33" s="119">
        <v>0.76347086991357604</v>
      </c>
      <c r="P33" s="110">
        <v>2.7095743246664528</v>
      </c>
      <c r="Q33" s="110">
        <v>4.3926212340080575</v>
      </c>
      <c r="R33" s="110">
        <v>5.360271093208917</v>
      </c>
      <c r="S33" s="110">
        <v>5.861248647400549</v>
      </c>
      <c r="T33" s="111">
        <v>6.3299905663011762</v>
      </c>
      <c r="U33" s="142">
        <v>0.75105028711999999</v>
      </c>
      <c r="V33" s="142">
        <v>1.2175637364800005</v>
      </c>
      <c r="W33" s="142">
        <v>1.4857806656000001</v>
      </c>
      <c r="X33" s="152">
        <v>1.6246435609600003</v>
      </c>
      <c r="Y33" s="143">
        <v>1.7545712582999997</v>
      </c>
      <c r="Z33" s="178">
        <v>30.599999999999998</v>
      </c>
      <c r="AA33" s="185">
        <v>226495.73960978119</v>
      </c>
      <c r="AB33" s="185">
        <v>229324.1271140312</v>
      </c>
      <c r="AC33" s="185">
        <v>247289.21309903119</v>
      </c>
      <c r="AD33" s="63">
        <v>2.7</v>
      </c>
      <c r="AE33" s="63">
        <v>7750</v>
      </c>
      <c r="AF33" s="63">
        <f t="shared" si="0"/>
        <v>20925</v>
      </c>
      <c r="AG33" s="183">
        <f t="shared" si="1"/>
        <v>205570.73960978119</v>
      </c>
      <c r="AH33" s="63">
        <v>8512</v>
      </c>
      <c r="AI33" s="63">
        <v>13352</v>
      </c>
      <c r="AJ33" s="26">
        <v>1.1000000000000001</v>
      </c>
      <c r="AK33" s="79"/>
      <c r="AL33" s="26">
        <v>13352</v>
      </c>
    </row>
    <row r="34" spans="1:38" ht="13" x14ac:dyDescent="0.25">
      <c r="A34" s="76" t="s">
        <v>222</v>
      </c>
      <c r="B34" s="70">
        <v>2800</v>
      </c>
      <c r="C34" s="130">
        <v>1.2343299237928276</v>
      </c>
      <c r="D34" s="113">
        <v>4.0232875999999989</v>
      </c>
      <c r="E34" s="113">
        <v>6.5287304000000006</v>
      </c>
      <c r="F34" s="113">
        <v>7.9688995999999994</v>
      </c>
      <c r="G34" s="113">
        <v>8.7145696000000008</v>
      </c>
      <c r="H34" s="131">
        <v>9.4122524999999992</v>
      </c>
      <c r="I34" s="119">
        <v>1.0101838734774156</v>
      </c>
      <c r="J34" s="110">
        <v>3.4326212396508695</v>
      </c>
      <c r="K34" s="110">
        <v>5.5702353068158299</v>
      </c>
      <c r="L34" s="110">
        <v>6.7989705790869444</v>
      </c>
      <c r="M34" s="110">
        <v>7.4351673749039948</v>
      </c>
      <c r="N34" s="112">
        <v>8.0304221464200083</v>
      </c>
      <c r="O34" s="119">
        <v>0.79701191013122286</v>
      </c>
      <c r="P34" s="110">
        <v>2.8449143896985913</v>
      </c>
      <c r="Q34" s="110">
        <v>4.6165427153213328</v>
      </c>
      <c r="R34" s="110">
        <v>5.6349034411816232</v>
      </c>
      <c r="S34" s="110">
        <v>6.1621755439680488</v>
      </c>
      <c r="T34" s="111">
        <v>6.655515399079734</v>
      </c>
      <c r="U34" s="142">
        <v>0.78856436959999976</v>
      </c>
      <c r="V34" s="142">
        <v>1.2796311584000002</v>
      </c>
      <c r="W34" s="142">
        <v>1.5619043215999999</v>
      </c>
      <c r="X34" s="152">
        <v>1.7080556416000001</v>
      </c>
      <c r="Y34" s="143">
        <v>1.8448014899999998</v>
      </c>
      <c r="Z34" s="178">
        <v>31.68</v>
      </c>
      <c r="AA34" s="185">
        <v>234497.34670374769</v>
      </c>
      <c r="AB34" s="185">
        <v>237430.48930074766</v>
      </c>
      <c r="AC34" s="185">
        <v>256060.94884074773</v>
      </c>
      <c r="AD34" s="63">
        <v>2.8</v>
      </c>
      <c r="AE34" s="63">
        <v>7750</v>
      </c>
      <c r="AF34" s="63">
        <f t="shared" si="0"/>
        <v>21700</v>
      </c>
      <c r="AG34" s="183">
        <f t="shared" si="1"/>
        <v>212797.34670374769</v>
      </c>
      <c r="AH34" s="63">
        <v>8512</v>
      </c>
      <c r="AI34" s="63">
        <v>13352</v>
      </c>
      <c r="AJ34" s="26">
        <v>1.1000000000000001</v>
      </c>
      <c r="AL34" s="26">
        <v>13352</v>
      </c>
    </row>
    <row r="35" spans="1:38" ht="13" x14ac:dyDescent="0.25">
      <c r="A35" s="67" t="s">
        <v>223</v>
      </c>
      <c r="B35" s="66">
        <v>2900</v>
      </c>
      <c r="C35" s="134">
        <v>1.2862748308757885</v>
      </c>
      <c r="D35" s="113">
        <v>4.2135459800000001</v>
      </c>
      <c r="E35" s="113">
        <v>6.8442609200000026</v>
      </c>
      <c r="F35" s="113">
        <v>8.3561114000000014</v>
      </c>
      <c r="G35" s="113">
        <v>9.1389558400000013</v>
      </c>
      <c r="H35" s="131">
        <v>9.8714138249999994</v>
      </c>
      <c r="I35" s="119">
        <v>1.0526959332055383</v>
      </c>
      <c r="J35" s="110">
        <v>3.5949474318449277</v>
      </c>
      <c r="K35" s="110">
        <v>5.8394422023681365</v>
      </c>
      <c r="L35" s="110">
        <v>7.1293350921591525</v>
      </c>
      <c r="M35" s="110">
        <v>7.7972486790691686</v>
      </c>
      <c r="N35" s="112">
        <v>8.422173140463098</v>
      </c>
      <c r="O35" s="119">
        <v>0.83055295034886922</v>
      </c>
      <c r="P35" s="110">
        <v>2.9794483472070592</v>
      </c>
      <c r="Q35" s="110">
        <v>4.8396580891109382</v>
      </c>
      <c r="R35" s="110">
        <v>5.9087054984049496</v>
      </c>
      <c r="S35" s="110">
        <v>6.4622640887109313</v>
      </c>
      <c r="T35" s="111">
        <v>6.9801938189584352</v>
      </c>
      <c r="U35" s="142">
        <v>0.82585501208000001</v>
      </c>
      <c r="V35" s="142">
        <v>1.3414751403200005</v>
      </c>
      <c r="W35" s="142">
        <v>1.6377978344000004</v>
      </c>
      <c r="X35" s="152">
        <v>1.7912353446400002</v>
      </c>
      <c r="Y35" s="143">
        <v>1.9347971096999999</v>
      </c>
      <c r="Z35" s="178">
        <v>32.76</v>
      </c>
      <c r="AA35" s="185">
        <v>242852.25858855477</v>
      </c>
      <c r="AB35" s="185">
        <v>245890.15627830481</v>
      </c>
      <c r="AC35" s="185">
        <v>265185.98937330476</v>
      </c>
      <c r="AD35" s="63">
        <v>2.9</v>
      </c>
      <c r="AE35" s="63">
        <v>7750</v>
      </c>
      <c r="AF35" s="63">
        <f t="shared" si="0"/>
        <v>22475</v>
      </c>
      <c r="AG35" s="183">
        <f t="shared" si="1"/>
        <v>220377.25858855477</v>
      </c>
      <c r="AH35" s="63">
        <v>8512</v>
      </c>
      <c r="AI35" s="63">
        <v>13352</v>
      </c>
      <c r="AJ35" s="26">
        <v>1.1000000000000001</v>
      </c>
      <c r="AL35" s="26">
        <v>13352</v>
      </c>
    </row>
    <row r="36" spans="1:38" ht="13" x14ac:dyDescent="0.25">
      <c r="A36" s="76" t="s">
        <v>224</v>
      </c>
      <c r="B36" s="70">
        <v>3000</v>
      </c>
      <c r="C36" s="109">
        <v>1.3351641551891642</v>
      </c>
      <c r="D36" s="110">
        <v>4.2534459799999995</v>
      </c>
      <c r="E36" s="110">
        <v>6.884160920000002</v>
      </c>
      <c r="F36" s="110">
        <v>8.3972084000000002</v>
      </c>
      <c r="G36" s="110">
        <v>9.1804518400000017</v>
      </c>
      <c r="H36" s="111">
        <v>9.9133088249999997</v>
      </c>
      <c r="I36" s="136">
        <v>1.0927072835378897</v>
      </c>
      <c r="J36" s="110">
        <v>3.6289896383881701</v>
      </c>
      <c r="K36" s="110">
        <v>5.8734844089113798</v>
      </c>
      <c r="L36" s="110">
        <v>7.1643985648986916</v>
      </c>
      <c r="M36" s="110">
        <v>7.8326525738741424</v>
      </c>
      <c r="N36" s="112">
        <v>8.4579174573335028</v>
      </c>
      <c r="O36" s="119">
        <v>0.8621209882007721</v>
      </c>
      <c r="P36" s="110">
        <v>3.0076621105355801</v>
      </c>
      <c r="Q36" s="110">
        <v>4.8678718524394586</v>
      </c>
      <c r="R36" s="110">
        <v>5.9377656746333249</v>
      </c>
      <c r="S36" s="110">
        <v>6.491606402572593</v>
      </c>
      <c r="T36" s="111">
        <v>7.0098182704533825</v>
      </c>
      <c r="U36" s="142">
        <v>0.83367541207999996</v>
      </c>
      <c r="V36" s="142">
        <v>1.3492955403200004</v>
      </c>
      <c r="W36" s="142">
        <v>1.6458528464000002</v>
      </c>
      <c r="X36" s="152">
        <v>1.7993685606400005</v>
      </c>
      <c r="Y36" s="143">
        <v>1.9430085296999999</v>
      </c>
      <c r="Z36" s="178">
        <v>32.76</v>
      </c>
      <c r="AA36" s="185">
        <v>251239.51527815723</v>
      </c>
      <c r="AB36" s="185">
        <v>254382.16806065722</v>
      </c>
      <c r="AC36" s="185">
        <v>274343.37471065717</v>
      </c>
      <c r="AD36" s="63">
        <v>3</v>
      </c>
      <c r="AE36" s="63">
        <v>7750</v>
      </c>
      <c r="AF36" s="63">
        <f t="shared" si="0"/>
        <v>23250</v>
      </c>
      <c r="AG36" s="183">
        <f t="shared" si="1"/>
        <v>227989.51527815723</v>
      </c>
      <c r="AH36" s="63">
        <v>8512</v>
      </c>
      <c r="AI36" s="63">
        <v>13352</v>
      </c>
      <c r="AJ36" s="26">
        <v>1.1000000000000001</v>
      </c>
      <c r="AL36" s="26">
        <v>13352</v>
      </c>
    </row>
    <row r="37" spans="1:38" ht="13" x14ac:dyDescent="0.25">
      <c r="A37" s="67" t="s">
        <v>225</v>
      </c>
      <c r="B37" s="66" t="s">
        <v>14</v>
      </c>
      <c r="C37" s="109">
        <v>1.3871090622721256</v>
      </c>
      <c r="D37" s="110">
        <v>4.4486443600000003</v>
      </c>
      <c r="E37" s="110">
        <v>7.2046314400000018</v>
      </c>
      <c r="F37" s="110">
        <v>8.7895084000000008</v>
      </c>
      <c r="G37" s="110">
        <v>9.6099756800000016</v>
      </c>
      <c r="H37" s="111">
        <v>10.377657149999997</v>
      </c>
      <c r="I37" s="135">
        <v>1.1352193432660129</v>
      </c>
      <c r="J37" s="110">
        <v>3.7955305799637724</v>
      </c>
      <c r="K37" s="110">
        <v>6.1469060538452291</v>
      </c>
      <c r="L37" s="110">
        <v>7.4991042698338894</v>
      </c>
      <c r="M37" s="110">
        <v>8.1991172173961218</v>
      </c>
      <c r="N37" s="112">
        <v>8.8540939382272121</v>
      </c>
      <c r="O37" s="126">
        <v>0.8956620284184188</v>
      </c>
      <c r="P37" s="110">
        <v>3.1456892006466268</v>
      </c>
      <c r="Q37" s="110">
        <v>5.0944803588316416</v>
      </c>
      <c r="R37" s="110">
        <v>6.2151656584373063</v>
      </c>
      <c r="S37" s="110">
        <v>6.7953278052221568</v>
      </c>
      <c r="T37" s="111">
        <v>7.3381644795647905</v>
      </c>
      <c r="U37" s="148">
        <v>0.87193429456000004</v>
      </c>
      <c r="V37" s="142">
        <v>1.4121077622400005</v>
      </c>
      <c r="W37" s="142">
        <v>1.7227436464000003</v>
      </c>
      <c r="X37" s="152">
        <v>1.8835552332800003</v>
      </c>
      <c r="Y37" s="143">
        <v>2.0340208013999996</v>
      </c>
      <c r="Z37" s="178">
        <v>35.28</v>
      </c>
      <c r="AA37" s="185">
        <v>265680.22658828832</v>
      </c>
      <c r="AB37" s="185">
        <v>268927.63446353836</v>
      </c>
      <c r="AC37" s="185">
        <v>289554.2146685383</v>
      </c>
      <c r="AD37" s="63">
        <v>3.1</v>
      </c>
      <c r="AE37" s="63">
        <v>7750</v>
      </c>
      <c r="AF37" s="63">
        <f t="shared" si="0"/>
        <v>24025</v>
      </c>
      <c r="AG37" s="183">
        <f t="shared" si="1"/>
        <v>241655.22658828832</v>
      </c>
      <c r="AH37" s="63">
        <v>8512</v>
      </c>
      <c r="AI37" s="63">
        <v>13352</v>
      </c>
      <c r="AJ37" s="26">
        <v>1.1000000000000001</v>
      </c>
      <c r="AL37" s="26">
        <v>13352</v>
      </c>
    </row>
    <row r="38" spans="1:38" ht="13" x14ac:dyDescent="0.25">
      <c r="A38" s="76" t="s">
        <v>226</v>
      </c>
      <c r="B38" s="70" t="s">
        <v>15</v>
      </c>
      <c r="C38" s="126">
        <v>1.2464267397512696</v>
      </c>
      <c r="D38" s="129">
        <v>4.0362076</v>
      </c>
      <c r="E38" s="129">
        <v>6.5416504000000009</v>
      </c>
      <c r="F38" s="129">
        <v>7.9822072000000004</v>
      </c>
      <c r="G38" s="129">
        <v>8.7280063999999999</v>
      </c>
      <c r="H38" s="137">
        <v>9.4258185000000001</v>
      </c>
      <c r="I38" s="135">
        <v>1.0200839886460513</v>
      </c>
      <c r="J38" s="129">
        <v>3.4436444303410636</v>
      </c>
      <c r="K38" s="129">
        <v>5.5812584975060231</v>
      </c>
      <c r="L38" s="129">
        <v>6.8103244654978443</v>
      </c>
      <c r="M38" s="129">
        <v>7.446631493221795</v>
      </c>
      <c r="N38" s="138">
        <v>8.0419964966447104</v>
      </c>
      <c r="O38" s="126">
        <v>0.80482287396487773</v>
      </c>
      <c r="P38" s="129">
        <v>2.854050274966875</v>
      </c>
      <c r="Q38" s="129">
        <v>4.625678600589616</v>
      </c>
      <c r="R38" s="129">
        <v>5.6443134030079554</v>
      </c>
      <c r="S38" s="129">
        <v>6.171676864647063</v>
      </c>
      <c r="T38" s="137">
        <v>6.6651080786114321</v>
      </c>
      <c r="U38" s="144">
        <v>0.79109668960000001</v>
      </c>
      <c r="V38" s="144">
        <v>1.2821634784000002</v>
      </c>
      <c r="W38" s="142">
        <v>1.5645126112000001</v>
      </c>
      <c r="X38" s="153">
        <v>1.7106892544000001</v>
      </c>
      <c r="Y38" s="145">
        <v>1.847460426</v>
      </c>
      <c r="Z38" s="179">
        <v>33.119999999999997</v>
      </c>
      <c r="AA38" s="185">
        <v>273731.5949204014</v>
      </c>
      <c r="AB38" s="185">
        <v>277083.75788840145</v>
      </c>
      <c r="AC38" s="185">
        <v>298375.71164840146</v>
      </c>
      <c r="AD38" s="63">
        <v>3.2</v>
      </c>
      <c r="AE38" s="63">
        <v>7750</v>
      </c>
      <c r="AF38" s="63">
        <f t="shared" si="0"/>
        <v>24800</v>
      </c>
      <c r="AG38" s="183">
        <f t="shared" si="1"/>
        <v>248931.5949204014</v>
      </c>
      <c r="AH38" s="63">
        <v>8512</v>
      </c>
      <c r="AI38" s="63">
        <v>13352</v>
      </c>
      <c r="AJ38" s="26">
        <v>1.1000000000000001</v>
      </c>
      <c r="AL38" s="26">
        <v>13352</v>
      </c>
    </row>
    <row r="39" spans="1:38" ht="13" x14ac:dyDescent="0.25">
      <c r="A39" s="67" t="s">
        <v>227</v>
      </c>
      <c r="B39" s="66" t="s">
        <v>16</v>
      </c>
      <c r="C39" s="126">
        <v>1.298371646834231</v>
      </c>
      <c r="D39" s="129">
        <v>4.2264659800000004</v>
      </c>
      <c r="E39" s="129">
        <v>6.8571809200000011</v>
      </c>
      <c r="F39" s="129">
        <v>8.3694190000000006</v>
      </c>
      <c r="G39" s="129">
        <v>9.1523926400000004</v>
      </c>
      <c r="H39" s="137">
        <v>9.8849798249999985</v>
      </c>
      <c r="I39" s="135">
        <v>1.0625960483741745</v>
      </c>
      <c r="J39" s="129">
        <v>3.6059706225351205</v>
      </c>
      <c r="K39" s="129">
        <v>5.8504653930583288</v>
      </c>
      <c r="L39" s="129">
        <v>7.1406889785700507</v>
      </c>
      <c r="M39" s="129">
        <v>7.8087127973869688</v>
      </c>
      <c r="N39" s="138">
        <v>8.4337474906878001</v>
      </c>
      <c r="O39" s="126">
        <v>0.83836391418252443</v>
      </c>
      <c r="P39" s="129">
        <v>2.9885842324753424</v>
      </c>
      <c r="Q39" s="129">
        <v>4.8487939743792197</v>
      </c>
      <c r="R39" s="129">
        <v>5.9181154602312809</v>
      </c>
      <c r="S39" s="129">
        <v>6.4717654093899446</v>
      </c>
      <c r="T39" s="137">
        <v>6.9897864984901332</v>
      </c>
      <c r="U39" s="144">
        <v>0.82838733208000004</v>
      </c>
      <c r="V39" s="144">
        <v>1.3440074603200003</v>
      </c>
      <c r="W39" s="142">
        <v>1.6404061240000001</v>
      </c>
      <c r="X39" s="153">
        <v>1.7938689574400002</v>
      </c>
      <c r="Y39" s="145">
        <v>1.9374560456999999</v>
      </c>
      <c r="Z39" s="178">
        <v>34.200000000000003</v>
      </c>
      <c r="AA39" s="185">
        <v>282173.58897196513</v>
      </c>
      <c r="AB39" s="185">
        <v>285630.50703271508</v>
      </c>
      <c r="AC39" s="185">
        <v>307587.83434771514</v>
      </c>
      <c r="AD39" s="63">
        <v>3.3</v>
      </c>
      <c r="AE39" s="63">
        <v>7750</v>
      </c>
      <c r="AF39" s="63">
        <f t="shared" si="0"/>
        <v>25575</v>
      </c>
      <c r="AG39" s="183">
        <f t="shared" si="1"/>
        <v>256598.58897196513</v>
      </c>
      <c r="AH39" s="63">
        <v>8512</v>
      </c>
      <c r="AI39" s="63">
        <v>13352</v>
      </c>
      <c r="AJ39" s="26">
        <v>1.1000000000000001</v>
      </c>
      <c r="AL39" s="26">
        <v>13352</v>
      </c>
    </row>
    <row r="40" spans="1:38" ht="13" x14ac:dyDescent="0.25">
      <c r="A40" s="76" t="s">
        <v>228</v>
      </c>
      <c r="B40" s="70" t="s">
        <v>17</v>
      </c>
      <c r="C40" s="126">
        <v>1.3503165539171926</v>
      </c>
      <c r="D40" s="129">
        <v>4.4167243599999999</v>
      </c>
      <c r="E40" s="129">
        <v>7.1727114400000014</v>
      </c>
      <c r="F40" s="129">
        <v>8.7566308000000017</v>
      </c>
      <c r="G40" s="129">
        <v>9.5767788800000009</v>
      </c>
      <c r="H40" s="137">
        <v>10.344141149999999</v>
      </c>
      <c r="I40" s="135">
        <v>1.1051081081022978</v>
      </c>
      <c r="J40" s="129">
        <v>3.7682968147291773</v>
      </c>
      <c r="K40" s="129">
        <v>6.1196722886106336</v>
      </c>
      <c r="L40" s="129">
        <v>7.471053491642258</v>
      </c>
      <c r="M40" s="129">
        <v>8.1707941015521435</v>
      </c>
      <c r="N40" s="138">
        <v>8.8254984847308897</v>
      </c>
      <c r="O40" s="126">
        <v>0.87190495440017113</v>
      </c>
      <c r="P40" s="129">
        <v>3.1231181899838094</v>
      </c>
      <c r="Q40" s="129">
        <v>5.0719093481688242</v>
      </c>
      <c r="R40" s="129">
        <v>6.1919175174546064</v>
      </c>
      <c r="S40" s="129">
        <v>6.7718539541328262</v>
      </c>
      <c r="T40" s="137">
        <v>7.3144649183688335</v>
      </c>
      <c r="U40" s="144">
        <v>0.86567797456000006</v>
      </c>
      <c r="V40" s="144">
        <v>1.4058514422400004</v>
      </c>
      <c r="W40" s="142">
        <v>1.7162996368000003</v>
      </c>
      <c r="X40" s="153">
        <v>1.8770486604800003</v>
      </c>
      <c r="Y40" s="145">
        <v>2.0274516653999997</v>
      </c>
      <c r="Z40" s="178">
        <v>35.28</v>
      </c>
      <c r="AA40" s="185">
        <v>290615.58302352857</v>
      </c>
      <c r="AB40" s="185">
        <v>294177.25617702852</v>
      </c>
      <c r="AC40" s="185">
        <v>316799.95704702858</v>
      </c>
      <c r="AD40" s="63">
        <v>3.4</v>
      </c>
      <c r="AE40" s="63">
        <v>7750</v>
      </c>
      <c r="AF40" s="63">
        <f t="shared" si="0"/>
        <v>26350</v>
      </c>
      <c r="AG40" s="183">
        <f t="shared" si="1"/>
        <v>264265.58302352857</v>
      </c>
      <c r="AH40" s="63">
        <v>8512</v>
      </c>
      <c r="AI40" s="63">
        <v>13352</v>
      </c>
      <c r="AJ40" s="26">
        <v>1.1000000000000001</v>
      </c>
      <c r="AL40" s="26">
        <v>13352</v>
      </c>
    </row>
    <row r="41" spans="1:38" ht="13" x14ac:dyDescent="0.25">
      <c r="A41" s="67" t="s">
        <v>229</v>
      </c>
      <c r="B41" s="66" t="s">
        <v>18</v>
      </c>
      <c r="C41" s="126">
        <v>1.3992058782305681</v>
      </c>
      <c r="D41" s="129">
        <v>4.6104027399999996</v>
      </c>
      <c r="E41" s="129">
        <v>7.491661960000001</v>
      </c>
      <c r="F41" s="129">
        <v>9.1473652000000012</v>
      </c>
      <c r="G41" s="129">
        <v>10.004721920000001</v>
      </c>
      <c r="H41" s="137">
        <v>10.806893474999999</v>
      </c>
      <c r="I41" s="135">
        <v>1.1451194584346489</v>
      </c>
      <c r="J41" s="129">
        <v>3.9335409103412262</v>
      </c>
      <c r="K41" s="129">
        <v>6.3917970875809305</v>
      </c>
      <c r="L41" s="129">
        <v>7.8044234452349954</v>
      </c>
      <c r="M41" s="129">
        <v>8.5359100252720275</v>
      </c>
      <c r="N41" s="138">
        <v>9.2203132773628713</v>
      </c>
      <c r="O41" s="126">
        <v>0.90347299225207389</v>
      </c>
      <c r="P41" s="129">
        <v>3.2600704700632925</v>
      </c>
      <c r="Q41" s="129">
        <v>5.2974430445294445</v>
      </c>
      <c r="R41" s="129">
        <v>6.4682104469260775</v>
      </c>
      <c r="S41" s="129">
        <v>7.0744575543495642</v>
      </c>
      <c r="T41" s="137">
        <v>7.6416825769471011</v>
      </c>
      <c r="U41" s="144">
        <v>0.90363893703999998</v>
      </c>
      <c r="V41" s="144">
        <v>1.4683657441600002</v>
      </c>
      <c r="W41" s="142">
        <v>1.7928835792000002</v>
      </c>
      <c r="X41" s="153">
        <v>1.9609254963200002</v>
      </c>
      <c r="Y41" s="145">
        <v>2.1181511210999995</v>
      </c>
      <c r="Z41" s="178">
        <v>36.36</v>
      </c>
      <c r="AA41" s="185">
        <v>299057.57707509218</v>
      </c>
      <c r="AB41" s="185">
        <v>302724.00532134215</v>
      </c>
      <c r="AC41" s="185">
        <v>326012.07974634221</v>
      </c>
      <c r="AD41" s="63">
        <v>3.5</v>
      </c>
      <c r="AE41" s="63">
        <v>7750</v>
      </c>
      <c r="AF41" s="63">
        <f t="shared" si="0"/>
        <v>27125</v>
      </c>
      <c r="AG41" s="183">
        <f t="shared" si="1"/>
        <v>271932.57707509218</v>
      </c>
      <c r="AH41" s="63">
        <v>8512</v>
      </c>
      <c r="AI41" s="63">
        <v>13352</v>
      </c>
      <c r="AJ41" s="26">
        <v>1.1000000000000001</v>
      </c>
      <c r="AL41" s="26">
        <v>13352</v>
      </c>
    </row>
    <row r="42" spans="1:38" ht="13" x14ac:dyDescent="0.25">
      <c r="A42" s="76" t="s">
        <v>230</v>
      </c>
      <c r="B42" s="70" t="s">
        <v>19</v>
      </c>
      <c r="C42" s="126">
        <v>1.4480952025439433</v>
      </c>
      <c r="D42" s="129">
        <v>4.8040811199999993</v>
      </c>
      <c r="E42" s="129">
        <v>7.8106124800000005</v>
      </c>
      <c r="F42" s="129">
        <v>9.5380996000000007</v>
      </c>
      <c r="G42" s="129">
        <v>10.43266496</v>
      </c>
      <c r="H42" s="137">
        <v>11.269645799999999</v>
      </c>
      <c r="I42" s="135">
        <v>1.1851308087670001</v>
      </c>
      <c r="J42" s="129">
        <v>4.0987850059532756</v>
      </c>
      <c r="K42" s="129">
        <v>6.6639218865512273</v>
      </c>
      <c r="L42" s="129">
        <v>8.1377933988277338</v>
      </c>
      <c r="M42" s="129">
        <v>8.9010259489919132</v>
      </c>
      <c r="N42" s="138">
        <v>9.6151280699948529</v>
      </c>
      <c r="O42" s="126">
        <v>0.93504103010397654</v>
      </c>
      <c r="P42" s="129">
        <v>3.3970227501427757</v>
      </c>
      <c r="Q42" s="129">
        <v>5.5229767408900647</v>
      </c>
      <c r="R42" s="129">
        <v>6.7445033763975477</v>
      </c>
      <c r="S42" s="129">
        <v>7.3770611545663023</v>
      </c>
      <c r="T42" s="137">
        <v>7.9689002355253695</v>
      </c>
      <c r="U42" s="144">
        <v>0.94159989951999989</v>
      </c>
      <c r="V42" s="144">
        <v>1.5308800460800001</v>
      </c>
      <c r="W42" s="142">
        <v>1.8694675216000003</v>
      </c>
      <c r="X42" s="153">
        <v>2.0448023321600002</v>
      </c>
      <c r="Y42" s="145">
        <v>2.2088505767999997</v>
      </c>
      <c r="Z42" s="178">
        <v>37.44</v>
      </c>
      <c r="AA42" s="185">
        <v>307499.57112665579</v>
      </c>
      <c r="AB42" s="185">
        <v>311270.75446565583</v>
      </c>
      <c r="AC42" s="185">
        <v>335224.20244565583</v>
      </c>
      <c r="AD42" s="63">
        <v>3.6</v>
      </c>
      <c r="AE42" s="63">
        <v>7750</v>
      </c>
      <c r="AF42" s="63">
        <f t="shared" si="0"/>
        <v>27900</v>
      </c>
      <c r="AG42" s="183">
        <f t="shared" si="1"/>
        <v>279599.57112665579</v>
      </c>
      <c r="AH42" s="63">
        <v>8512</v>
      </c>
      <c r="AI42" s="63">
        <v>13352</v>
      </c>
      <c r="AJ42" s="26">
        <v>1.1000000000000001</v>
      </c>
      <c r="AL42" s="26">
        <v>13352</v>
      </c>
    </row>
    <row r="43" spans="1:38" ht="13" x14ac:dyDescent="0.25">
      <c r="A43" s="67" t="s">
        <v>231</v>
      </c>
      <c r="B43" s="66" t="s">
        <v>20</v>
      </c>
      <c r="C43" s="126">
        <v>1.5000401096269047</v>
      </c>
      <c r="D43" s="129">
        <v>4.8417011199999997</v>
      </c>
      <c r="E43" s="129">
        <v>7.8482324800000001</v>
      </c>
      <c r="F43" s="129">
        <v>9.5768482000000006</v>
      </c>
      <c r="G43" s="129">
        <v>10.47178976</v>
      </c>
      <c r="H43" s="137">
        <v>11.309146799999999</v>
      </c>
      <c r="I43" s="135">
        <v>1.2276428684951233</v>
      </c>
      <c r="J43" s="129">
        <v>4.1308819435511914</v>
      </c>
      <c r="K43" s="129">
        <v>6.6960188241491423</v>
      </c>
      <c r="L43" s="129">
        <v>8.1708532445535873</v>
      </c>
      <c r="M43" s="129">
        <v>8.9344067640937457</v>
      </c>
      <c r="N43" s="138">
        <v>9.6488298544726625</v>
      </c>
      <c r="O43" s="126">
        <v>0.96858207032162325</v>
      </c>
      <c r="P43" s="129">
        <v>3.4236242984239529</v>
      </c>
      <c r="Q43" s="129">
        <v>5.549578289171242</v>
      </c>
      <c r="R43" s="129">
        <v>6.7719029711271599</v>
      </c>
      <c r="S43" s="129">
        <v>7.4047267647787276</v>
      </c>
      <c r="T43" s="137">
        <v>7.9968318612206053</v>
      </c>
      <c r="U43" s="144">
        <v>0.94897341951999992</v>
      </c>
      <c r="V43" s="144">
        <v>1.5382535660800001</v>
      </c>
      <c r="W43" s="142">
        <v>1.8770622472000003</v>
      </c>
      <c r="X43" s="153">
        <v>2.0524707929600003</v>
      </c>
      <c r="Y43" s="145">
        <v>2.2165927727999994</v>
      </c>
      <c r="Z43" s="178">
        <v>37.44</v>
      </c>
      <c r="AA43" s="185">
        <v>315909.22037342418</v>
      </c>
      <c r="AB43" s="185">
        <v>319785.15880517405</v>
      </c>
      <c r="AC43" s="185">
        <v>344403.98034017405</v>
      </c>
      <c r="AD43" s="63">
        <v>3.7</v>
      </c>
      <c r="AE43" s="63">
        <v>7750</v>
      </c>
      <c r="AF43" s="63">
        <f t="shared" si="0"/>
        <v>28675</v>
      </c>
      <c r="AG43" s="183">
        <f t="shared" si="1"/>
        <v>287234.22037342418</v>
      </c>
      <c r="AH43" s="63">
        <v>8512</v>
      </c>
      <c r="AI43" s="63">
        <v>13352</v>
      </c>
      <c r="AJ43" s="26">
        <v>1.1000000000000001</v>
      </c>
      <c r="AL43" s="26">
        <v>13352</v>
      </c>
    </row>
    <row r="44" spans="1:38" ht="13" x14ac:dyDescent="0.25">
      <c r="A44" s="76" t="s">
        <v>232</v>
      </c>
      <c r="B44" s="70" t="s">
        <v>21</v>
      </c>
      <c r="C44" s="119">
        <v>1.5519850167098663</v>
      </c>
      <c r="D44" s="120">
        <v>4.8793211200000002</v>
      </c>
      <c r="E44" s="120">
        <v>7.8858524800000005</v>
      </c>
      <c r="F44" s="120">
        <v>9.6155968000000005</v>
      </c>
      <c r="G44" s="120">
        <v>10.510914560000002</v>
      </c>
      <c r="H44" s="121">
        <v>11.348647799999998</v>
      </c>
      <c r="I44" s="136">
        <v>1.2701549282232465</v>
      </c>
      <c r="J44" s="120">
        <v>4.1629788811491064</v>
      </c>
      <c r="K44" s="120">
        <v>6.7281157617470582</v>
      </c>
      <c r="L44" s="120">
        <v>8.203913090279439</v>
      </c>
      <c r="M44" s="120">
        <v>8.9677875791955781</v>
      </c>
      <c r="N44" s="139">
        <v>9.6825316389504739</v>
      </c>
      <c r="O44" s="119">
        <v>1.0021231105392698</v>
      </c>
      <c r="P44" s="120">
        <v>3.4502258467051301</v>
      </c>
      <c r="Q44" s="120">
        <v>5.5761798374524183</v>
      </c>
      <c r="R44" s="120">
        <v>6.799302565856773</v>
      </c>
      <c r="S44" s="120">
        <v>7.432392374991152</v>
      </c>
      <c r="T44" s="121">
        <v>8.0247634869158411</v>
      </c>
      <c r="U44" s="144">
        <v>0.95634693952000005</v>
      </c>
      <c r="V44" s="144">
        <v>1.5456270860800001</v>
      </c>
      <c r="W44" s="142">
        <v>1.8846569728000002</v>
      </c>
      <c r="X44" s="153">
        <v>2.0601392537600005</v>
      </c>
      <c r="Y44" s="145">
        <v>2.2243349687999996</v>
      </c>
      <c r="Z44" s="178">
        <v>37.44</v>
      </c>
      <c r="AA44" s="185">
        <v>324318.86962019245</v>
      </c>
      <c r="AB44" s="185">
        <v>328299.56314469251</v>
      </c>
      <c r="AC44" s="185">
        <v>353583.7582346925</v>
      </c>
      <c r="AD44" s="63">
        <v>3.8</v>
      </c>
      <c r="AE44" s="63">
        <v>7750</v>
      </c>
      <c r="AF44" s="63">
        <f t="shared" si="0"/>
        <v>29450</v>
      </c>
      <c r="AG44" s="183">
        <f t="shared" si="1"/>
        <v>294868.86962019245</v>
      </c>
      <c r="AH44" s="63">
        <v>8512</v>
      </c>
      <c r="AI44" s="63">
        <v>13352</v>
      </c>
      <c r="AJ44" s="26">
        <v>1.1000000000000001</v>
      </c>
      <c r="AL44" s="26">
        <v>13352</v>
      </c>
    </row>
    <row r="45" spans="1:38" ht="13" x14ac:dyDescent="0.25">
      <c r="A45" s="67" t="s">
        <v>233</v>
      </c>
      <c r="B45" s="66" t="s">
        <v>22</v>
      </c>
      <c r="C45" s="119">
        <v>1.6039299237928275</v>
      </c>
      <c r="D45" s="120">
        <v>5.0733794999999997</v>
      </c>
      <c r="E45" s="120">
        <v>8.2051830000000017</v>
      </c>
      <c r="F45" s="120">
        <v>10.0067226</v>
      </c>
      <c r="G45" s="120">
        <v>10.939252800000002</v>
      </c>
      <c r="H45" s="121">
        <v>11.811799125</v>
      </c>
      <c r="I45" s="136">
        <v>1.3126669879513695</v>
      </c>
      <c r="J45" s="120">
        <v>4.3285471882520437</v>
      </c>
      <c r="K45" s="120">
        <v>7.0005647722082429</v>
      </c>
      <c r="L45" s="120">
        <v>8.5376169817077923</v>
      </c>
      <c r="M45" s="120">
        <v>9.3332406828659877</v>
      </c>
      <c r="N45" s="139">
        <v>10.077686853647888</v>
      </c>
      <c r="O45" s="119">
        <v>1.0356641507569164</v>
      </c>
      <c r="P45" s="120">
        <v>3.5874468292925039</v>
      </c>
      <c r="Q45" s="120">
        <v>5.8019822363209297</v>
      </c>
      <c r="R45" s="120">
        <v>7.0758722589113718</v>
      </c>
      <c r="S45" s="120">
        <v>7.7352754258160967</v>
      </c>
      <c r="T45" s="121">
        <v>8.352263283127396</v>
      </c>
      <c r="U45" s="144">
        <v>0.99438238199999995</v>
      </c>
      <c r="V45" s="144">
        <v>1.6082158680000003</v>
      </c>
      <c r="W45" s="142">
        <v>1.9613176296000003</v>
      </c>
      <c r="X45" s="153">
        <v>2.1440935488000004</v>
      </c>
      <c r="Y45" s="145">
        <v>2.3151126284999997</v>
      </c>
      <c r="Z45" s="178">
        <v>39.959999999999994</v>
      </c>
      <c r="AA45" s="185">
        <v>332400.0946951934</v>
      </c>
      <c r="AB45" s="185">
        <v>336485.54331244342</v>
      </c>
      <c r="AC45" s="185">
        <v>362435.11195744347</v>
      </c>
      <c r="AD45" s="63">
        <v>3.9</v>
      </c>
      <c r="AE45" s="63">
        <v>7750</v>
      </c>
      <c r="AF45" s="63">
        <f t="shared" si="0"/>
        <v>30225</v>
      </c>
      <c r="AG45" s="183">
        <f t="shared" si="1"/>
        <v>302175.0946951934</v>
      </c>
      <c r="AH45" s="63">
        <v>8512</v>
      </c>
      <c r="AI45" s="63">
        <v>13352</v>
      </c>
      <c r="AJ45" s="26">
        <v>1.1000000000000001</v>
      </c>
      <c r="AL45" s="26">
        <v>13352</v>
      </c>
    </row>
    <row r="46" spans="1:38" ht="13" x14ac:dyDescent="0.25">
      <c r="A46" s="76" t="s">
        <v>234</v>
      </c>
      <c r="B46" s="70" t="s">
        <v>23</v>
      </c>
      <c r="C46" s="119">
        <v>1.6558748308757887</v>
      </c>
      <c r="D46" s="120">
        <v>5.2674378800000001</v>
      </c>
      <c r="E46" s="120">
        <v>8.5245135200000011</v>
      </c>
      <c r="F46" s="120">
        <v>10.397848400000001</v>
      </c>
      <c r="G46" s="120">
        <v>11.367591040000001</v>
      </c>
      <c r="H46" s="121">
        <v>12.27495045</v>
      </c>
      <c r="I46" s="136">
        <v>1.3551790476794925</v>
      </c>
      <c r="J46" s="120">
        <v>4.4941154953549809</v>
      </c>
      <c r="K46" s="120">
        <v>7.2730137826694286</v>
      </c>
      <c r="L46" s="120">
        <v>8.8713208731361437</v>
      </c>
      <c r="M46" s="120">
        <v>9.6986937865363956</v>
      </c>
      <c r="N46" s="139">
        <v>10.472842068345303</v>
      </c>
      <c r="O46" s="119">
        <v>1.069205190974563</v>
      </c>
      <c r="P46" s="120">
        <v>3.7246678118798782</v>
      </c>
      <c r="Q46" s="120">
        <v>6.0277846351894411</v>
      </c>
      <c r="R46" s="120">
        <v>7.3524419519659707</v>
      </c>
      <c r="S46" s="120">
        <v>8.0381584766410406</v>
      </c>
      <c r="T46" s="121">
        <v>8.6797630793389491</v>
      </c>
      <c r="U46" s="144">
        <v>1.03241782448</v>
      </c>
      <c r="V46" s="144">
        <v>1.6708046499200002</v>
      </c>
      <c r="W46" s="142">
        <v>2.0379782864000004</v>
      </c>
      <c r="X46" s="153">
        <v>2.2280478438400002</v>
      </c>
      <c r="Y46" s="145">
        <v>2.4058902882000002</v>
      </c>
      <c r="Z46" s="178">
        <v>42.48</v>
      </c>
      <c r="AA46" s="185">
        <v>340483.80783210183</v>
      </c>
      <c r="AB46" s="185">
        <v>344674.0115421018</v>
      </c>
      <c r="AC46" s="185">
        <v>371288.95374210185</v>
      </c>
      <c r="AD46" s="63">
        <v>4</v>
      </c>
      <c r="AE46" s="63">
        <v>7750</v>
      </c>
      <c r="AF46" s="63">
        <f t="shared" si="0"/>
        <v>31000</v>
      </c>
      <c r="AG46" s="183">
        <f t="shared" si="1"/>
        <v>309483.80783210183</v>
      </c>
      <c r="AH46" s="63">
        <v>8512</v>
      </c>
      <c r="AI46" s="63">
        <v>13352</v>
      </c>
      <c r="AJ46" s="26">
        <v>1.1000000000000001</v>
      </c>
      <c r="AL46" s="26">
        <v>13352</v>
      </c>
    </row>
    <row r="47" spans="1:38" ht="13" x14ac:dyDescent="0.25">
      <c r="A47" s="67" t="s">
        <v>235</v>
      </c>
      <c r="B47" s="74" t="s">
        <v>24</v>
      </c>
      <c r="C47" s="119">
        <v>1.7047641551891641</v>
      </c>
      <c r="D47" s="120">
        <v>5.4611162599999998</v>
      </c>
      <c r="E47" s="120">
        <v>8.8434640400000006</v>
      </c>
      <c r="F47" s="120">
        <v>10.7885828</v>
      </c>
      <c r="G47" s="120">
        <v>11.795534080000001</v>
      </c>
      <c r="H47" s="121">
        <v>12.737702774999999</v>
      </c>
      <c r="I47" s="136">
        <v>1.3951903980118436</v>
      </c>
      <c r="J47" s="120">
        <v>4.6593595909670302</v>
      </c>
      <c r="K47" s="120">
        <v>7.5451385816397263</v>
      </c>
      <c r="L47" s="120">
        <v>9.2046908267288821</v>
      </c>
      <c r="M47" s="120">
        <v>10.063809710256283</v>
      </c>
      <c r="N47" s="139">
        <v>10.867656860977284</v>
      </c>
      <c r="O47" s="119">
        <v>1.1007732288264656</v>
      </c>
      <c r="P47" s="120">
        <v>3.8616200919593613</v>
      </c>
      <c r="Q47" s="120">
        <v>6.2533183315500613</v>
      </c>
      <c r="R47" s="120">
        <v>7.6287348814374418</v>
      </c>
      <c r="S47" s="120">
        <v>8.3407620768577786</v>
      </c>
      <c r="T47" s="121">
        <v>9.0069807379172175</v>
      </c>
      <c r="U47" s="144">
        <v>1.0703787869600001</v>
      </c>
      <c r="V47" s="144">
        <v>1.7333189518400003</v>
      </c>
      <c r="W47" s="144">
        <v>2.1145622288000006</v>
      </c>
      <c r="X47" s="144">
        <v>2.3119246796800006</v>
      </c>
      <c r="Y47" s="145">
        <v>2.4965897439</v>
      </c>
      <c r="Z47" s="178">
        <v>43.56</v>
      </c>
      <c r="AA47" s="185">
        <v>348893.45707887015</v>
      </c>
      <c r="AB47" s="185">
        <v>353188.41588162008</v>
      </c>
      <c r="AC47" s="185">
        <v>380468.73163662018</v>
      </c>
      <c r="AD47" s="63">
        <v>4.0999999999999996</v>
      </c>
      <c r="AE47" s="63">
        <v>7750</v>
      </c>
      <c r="AF47" s="63">
        <f t="shared" si="0"/>
        <v>31774.999999999996</v>
      </c>
      <c r="AG47" s="183">
        <f t="shared" si="1"/>
        <v>317118.45707887015</v>
      </c>
      <c r="AH47" s="63">
        <v>8512</v>
      </c>
      <c r="AI47" s="63">
        <v>13352</v>
      </c>
      <c r="AJ47" s="26">
        <v>1.1000000000000001</v>
      </c>
      <c r="AL47" s="26">
        <v>13352</v>
      </c>
    </row>
    <row r="48" spans="1:38" ht="13" x14ac:dyDescent="0.25">
      <c r="A48" s="76" t="s">
        <v>236</v>
      </c>
      <c r="B48" s="70" t="s">
        <v>25</v>
      </c>
      <c r="C48" s="119">
        <v>1.7536534795025394</v>
      </c>
      <c r="D48" s="120">
        <v>5.6547946399999995</v>
      </c>
      <c r="E48" s="120">
        <v>9.162414560000002</v>
      </c>
      <c r="F48" s="120">
        <v>11.1793172</v>
      </c>
      <c r="G48" s="120">
        <v>12.223477120000002</v>
      </c>
      <c r="H48" s="121">
        <v>13.200455099999999</v>
      </c>
      <c r="I48" s="136">
        <v>1.4352017483441948</v>
      </c>
      <c r="J48" s="120">
        <v>4.8246036865790796</v>
      </c>
      <c r="K48" s="120">
        <v>7.817263380610024</v>
      </c>
      <c r="L48" s="120">
        <v>9.5380607803216204</v>
      </c>
      <c r="M48" s="120">
        <v>10.428925633976169</v>
      </c>
      <c r="N48" s="139">
        <v>11.262471653609266</v>
      </c>
      <c r="O48" s="119">
        <v>1.1323412666783683</v>
      </c>
      <c r="P48" s="120">
        <v>3.9985723720388444</v>
      </c>
      <c r="Q48" s="120">
        <v>6.4788520279106816</v>
      </c>
      <c r="R48" s="120">
        <v>7.9050278109089129</v>
      </c>
      <c r="S48" s="120">
        <v>8.6433656770745166</v>
      </c>
      <c r="T48" s="121">
        <v>9.3341983964954842</v>
      </c>
      <c r="U48" s="144">
        <v>1.10833974944</v>
      </c>
      <c r="V48" s="144">
        <v>1.7958332537600004</v>
      </c>
      <c r="W48" s="144">
        <v>2.1911461712000002</v>
      </c>
      <c r="X48" s="144">
        <v>2.3958015155200005</v>
      </c>
      <c r="Y48" s="145">
        <v>2.5872891995999998</v>
      </c>
      <c r="Z48" s="178">
        <v>44.64</v>
      </c>
      <c r="AA48" s="185">
        <v>357303.10632563842</v>
      </c>
      <c r="AB48" s="185">
        <v>361702.82022113854</v>
      </c>
      <c r="AC48" s="185">
        <v>389648.50953113852</v>
      </c>
      <c r="AD48" s="63">
        <v>4.2</v>
      </c>
      <c r="AE48" s="63">
        <v>7750</v>
      </c>
      <c r="AF48" s="63">
        <f t="shared" si="0"/>
        <v>32550</v>
      </c>
      <c r="AG48" s="183">
        <f t="shared" si="1"/>
        <v>324753.10632563842</v>
      </c>
      <c r="AH48" s="63">
        <v>8512</v>
      </c>
      <c r="AI48" s="63">
        <v>13352</v>
      </c>
      <c r="AJ48" s="26">
        <v>1.1000000000000001</v>
      </c>
      <c r="AL48" s="26">
        <v>13352</v>
      </c>
    </row>
    <row r="49" spans="1:38" ht="13" x14ac:dyDescent="0.25">
      <c r="A49" s="67" t="s">
        <v>237</v>
      </c>
      <c r="B49" s="66" t="s">
        <v>26</v>
      </c>
      <c r="C49" s="119">
        <v>1.8055983865855008</v>
      </c>
      <c r="D49" s="120">
        <v>5.8461930199999994</v>
      </c>
      <c r="E49" s="120">
        <v>9.4790850800000008</v>
      </c>
      <c r="F49" s="120">
        <v>11.5677032</v>
      </c>
      <c r="G49" s="120">
        <v>12.649048960000002</v>
      </c>
      <c r="H49" s="121">
        <v>13.660813424999997</v>
      </c>
      <c r="I49" s="136">
        <v>1.477713808072318</v>
      </c>
      <c r="J49" s="120">
        <v>4.9879025132458006</v>
      </c>
      <c r="K49" s="120">
        <v>8.0874429106349943</v>
      </c>
      <c r="L49" s="120">
        <v>9.8694271069006696</v>
      </c>
      <c r="M49" s="120">
        <v>10.792018477992913</v>
      </c>
      <c r="N49" s="139">
        <v>11.655243913848651</v>
      </c>
      <c r="O49" s="119">
        <v>1.1658823068960149</v>
      </c>
      <c r="P49" s="120">
        <v>4.1339124370709834</v>
      </c>
      <c r="Q49" s="120">
        <v>6.7027735092239578</v>
      </c>
      <c r="R49" s="120">
        <v>8.1796601588816209</v>
      </c>
      <c r="S49" s="120">
        <v>8.9442925736420165</v>
      </c>
      <c r="T49" s="121">
        <v>9.6597232292740394</v>
      </c>
      <c r="U49" s="144">
        <v>1.14585383192</v>
      </c>
      <c r="V49" s="144">
        <v>1.8579006756800003</v>
      </c>
      <c r="W49" s="144">
        <v>2.2672698272000003</v>
      </c>
      <c r="X49" s="144">
        <v>2.4792135961600006</v>
      </c>
      <c r="Y49" s="145">
        <v>2.6775194312999995</v>
      </c>
      <c r="Z49" s="178">
        <v>45.72</v>
      </c>
      <c r="AA49" s="185">
        <v>365745.10037720215</v>
      </c>
      <c r="AB49" s="185">
        <v>370249.5693654521</v>
      </c>
      <c r="AC49" s="185">
        <v>398860.63223045203</v>
      </c>
      <c r="AD49" s="63">
        <v>4.3</v>
      </c>
      <c r="AE49" s="63">
        <v>7750</v>
      </c>
      <c r="AF49" s="63">
        <f t="shared" si="0"/>
        <v>33325</v>
      </c>
      <c r="AG49" s="183">
        <f t="shared" si="1"/>
        <v>332420.10037720215</v>
      </c>
      <c r="AH49" s="63">
        <v>8512</v>
      </c>
      <c r="AI49" s="63">
        <v>13352</v>
      </c>
      <c r="AJ49" s="26">
        <v>1.1000000000000001</v>
      </c>
      <c r="AL49" s="26">
        <v>13352</v>
      </c>
    </row>
    <row r="50" spans="1:38" ht="13" x14ac:dyDescent="0.25">
      <c r="A50" s="76" t="s">
        <v>238</v>
      </c>
      <c r="B50" s="70" t="s">
        <v>27</v>
      </c>
      <c r="C50" s="119">
        <v>1.8575432936684622</v>
      </c>
      <c r="D50" s="120">
        <v>6.0375913999999993</v>
      </c>
      <c r="E50" s="120">
        <v>9.7957556000000015</v>
      </c>
      <c r="F50" s="120">
        <v>11.956089200000001</v>
      </c>
      <c r="G50" s="120">
        <v>13.074620800000002</v>
      </c>
      <c r="H50" s="121">
        <v>14.121171749999997</v>
      </c>
      <c r="I50" s="136">
        <v>1.520225867800441</v>
      </c>
      <c r="J50" s="120">
        <v>5.1512013399125216</v>
      </c>
      <c r="K50" s="120">
        <v>8.3576224406599628</v>
      </c>
      <c r="L50" s="120">
        <v>10.200793433479721</v>
      </c>
      <c r="M50" s="120">
        <v>11.155111322009658</v>
      </c>
      <c r="N50" s="139">
        <v>12.048016174088037</v>
      </c>
      <c r="O50" s="119">
        <v>1.1994233471136615</v>
      </c>
      <c r="P50" s="120">
        <v>4.2692525021031225</v>
      </c>
      <c r="Q50" s="120">
        <v>6.9266949905372339</v>
      </c>
      <c r="R50" s="120">
        <v>8.454292506854328</v>
      </c>
      <c r="S50" s="120">
        <v>9.2452194702095181</v>
      </c>
      <c r="T50" s="121">
        <v>9.9852480620525963</v>
      </c>
      <c r="U50" s="144">
        <v>1.1833679144</v>
      </c>
      <c r="V50" s="144">
        <v>1.9199680976000004</v>
      </c>
      <c r="W50" s="144">
        <v>2.3433934832000003</v>
      </c>
      <c r="X50" s="144">
        <v>2.5626256768000006</v>
      </c>
      <c r="Y50" s="145">
        <v>2.7677496629999996</v>
      </c>
      <c r="Z50" s="178">
        <v>46.8</v>
      </c>
      <c r="AA50" s="185">
        <v>374187.09442876559</v>
      </c>
      <c r="AB50" s="185">
        <v>378796.31850976555</v>
      </c>
      <c r="AC50" s="185">
        <v>408072.75492976559</v>
      </c>
      <c r="AD50" s="63">
        <v>4.4000000000000004</v>
      </c>
      <c r="AE50" s="63">
        <v>7750</v>
      </c>
      <c r="AF50" s="63">
        <f t="shared" si="0"/>
        <v>34100</v>
      </c>
      <c r="AG50" s="183">
        <f t="shared" si="1"/>
        <v>340087.09442876559</v>
      </c>
      <c r="AH50" s="63">
        <v>8512</v>
      </c>
      <c r="AI50" s="63">
        <v>13352</v>
      </c>
      <c r="AJ50" s="26">
        <v>1.1000000000000001</v>
      </c>
      <c r="AL50" s="26">
        <v>13352</v>
      </c>
    </row>
    <row r="51" spans="1:38" ht="13" x14ac:dyDescent="0.25">
      <c r="A51" s="67" t="s">
        <v>239</v>
      </c>
      <c r="B51" s="66" t="s">
        <v>28</v>
      </c>
      <c r="C51" s="119">
        <v>1.9094882007514236</v>
      </c>
      <c r="D51" s="120">
        <v>6.0740713999999993</v>
      </c>
      <c r="E51" s="120">
        <v>9.8322356000000006</v>
      </c>
      <c r="F51" s="120">
        <v>11.993663600000001</v>
      </c>
      <c r="G51" s="120">
        <v>13.112560000000002</v>
      </c>
      <c r="H51" s="121">
        <v>14.159475749999997</v>
      </c>
      <c r="I51" s="136">
        <v>1.5627379275285642</v>
      </c>
      <c r="J51" s="120">
        <v>5.1823256430377729</v>
      </c>
      <c r="K51" s="120">
        <v>8.3887467437852123</v>
      </c>
      <c r="L51" s="120">
        <v>10.232851465698729</v>
      </c>
      <c r="M51" s="120">
        <v>11.187480597259917</v>
      </c>
      <c r="N51" s="139">
        <v>12.08069669236955</v>
      </c>
      <c r="O51" s="119">
        <v>1.2329643873313083</v>
      </c>
      <c r="P51" s="120">
        <v>4.2950479428606272</v>
      </c>
      <c r="Q51" s="120">
        <v>6.9524904312947395</v>
      </c>
      <c r="R51" s="120">
        <v>8.4808618108345577</v>
      </c>
      <c r="S51" s="120">
        <v>9.2720467285973225</v>
      </c>
      <c r="T51" s="121">
        <v>10.012333274847975</v>
      </c>
      <c r="U51" s="144">
        <v>1.1905179943999999</v>
      </c>
      <c r="V51" s="144">
        <v>1.9271181776000004</v>
      </c>
      <c r="W51" s="144">
        <v>2.3507580656</v>
      </c>
      <c r="X51" s="144">
        <v>2.5700617600000006</v>
      </c>
      <c r="Y51" s="145">
        <v>2.7752572469999999</v>
      </c>
      <c r="Z51" s="178">
        <v>46.8</v>
      </c>
      <c r="AA51" s="185">
        <v>382596.7436755338</v>
      </c>
      <c r="AB51" s="185">
        <v>387310.72284928377</v>
      </c>
      <c r="AC51" s="185">
        <v>417252.53282428381</v>
      </c>
      <c r="AD51" s="63">
        <v>4.5</v>
      </c>
      <c r="AE51" s="63">
        <v>7750</v>
      </c>
      <c r="AF51" s="63">
        <f t="shared" si="0"/>
        <v>34875</v>
      </c>
      <c r="AG51" s="183">
        <f t="shared" si="1"/>
        <v>347721.7436755338</v>
      </c>
      <c r="AH51" s="63">
        <v>8512</v>
      </c>
      <c r="AI51" s="63">
        <v>13352</v>
      </c>
      <c r="AJ51" s="26">
        <v>1.1000000000000001</v>
      </c>
      <c r="AL51" s="26">
        <v>13352</v>
      </c>
    </row>
    <row r="52" spans="1:38" ht="13" x14ac:dyDescent="0.25">
      <c r="A52" s="76" t="s">
        <v>240</v>
      </c>
      <c r="B52" s="70" t="s">
        <v>29</v>
      </c>
      <c r="C52" s="119">
        <v>1.961433107834385</v>
      </c>
      <c r="D52" s="120">
        <v>6.1105513999999994</v>
      </c>
      <c r="E52" s="120">
        <v>9.8687156000000016</v>
      </c>
      <c r="F52" s="120">
        <v>12.031238</v>
      </c>
      <c r="G52" s="120">
        <v>13.1504992</v>
      </c>
      <c r="H52" s="121">
        <v>14.197779749999997</v>
      </c>
      <c r="I52" s="136">
        <v>1.6052499872566874</v>
      </c>
      <c r="J52" s="120">
        <v>5.2134499461630233</v>
      </c>
      <c r="K52" s="120">
        <v>8.4198710469104636</v>
      </c>
      <c r="L52" s="120">
        <v>10.264909497917737</v>
      </c>
      <c r="M52" s="120">
        <v>11.219849872510178</v>
      </c>
      <c r="N52" s="139">
        <v>12.113377210651064</v>
      </c>
      <c r="O52" s="119">
        <v>1.2665054275489549</v>
      </c>
      <c r="P52" s="120">
        <v>4.3208433836181328</v>
      </c>
      <c r="Q52" s="120">
        <v>6.9782858720522443</v>
      </c>
      <c r="R52" s="120">
        <v>8.5074311148147874</v>
      </c>
      <c r="S52" s="120">
        <v>9.2988739869851269</v>
      </c>
      <c r="T52" s="121">
        <v>10.039418487643356</v>
      </c>
      <c r="U52" s="144">
        <v>1.1976680743999999</v>
      </c>
      <c r="V52" s="144">
        <v>1.9342682576000003</v>
      </c>
      <c r="W52" s="144">
        <v>2.3581226480000002</v>
      </c>
      <c r="X52" s="144">
        <v>2.5774978432000002</v>
      </c>
      <c r="Y52" s="145">
        <v>2.7827648309999997</v>
      </c>
      <c r="Z52" s="178">
        <v>46.8</v>
      </c>
      <c r="AA52" s="185">
        <v>391006.39292230213</v>
      </c>
      <c r="AB52" s="185">
        <v>395825.12718880217</v>
      </c>
      <c r="AC52" s="185">
        <v>426432.31071880215</v>
      </c>
      <c r="AD52" s="63">
        <v>4.5999999999999996</v>
      </c>
      <c r="AE52" s="63">
        <v>7750</v>
      </c>
      <c r="AF52" s="63">
        <f t="shared" si="0"/>
        <v>35650</v>
      </c>
      <c r="AG52" s="183">
        <f t="shared" si="1"/>
        <v>355356.39292230213</v>
      </c>
      <c r="AH52" s="63">
        <v>8512</v>
      </c>
      <c r="AI52" s="63">
        <v>13352</v>
      </c>
      <c r="AJ52" s="26">
        <v>1.1000000000000001</v>
      </c>
      <c r="AL52" s="26">
        <v>13352</v>
      </c>
    </row>
    <row r="53" spans="1:38" ht="13" x14ac:dyDescent="0.25">
      <c r="A53" s="67" t="s">
        <v>241</v>
      </c>
      <c r="B53" s="66" t="s">
        <v>30</v>
      </c>
      <c r="C53" s="119">
        <v>2.0103224321477606</v>
      </c>
      <c r="D53" s="120">
        <v>6.3080297799999991</v>
      </c>
      <c r="E53" s="120">
        <v>10.191466120000001</v>
      </c>
      <c r="F53" s="120">
        <v>12.4258864</v>
      </c>
      <c r="G53" s="120">
        <v>13.582394240000001</v>
      </c>
      <c r="H53" s="121">
        <v>14.664522074999997</v>
      </c>
      <c r="I53" s="119">
        <v>1.6452613375890386</v>
      </c>
      <c r="J53" s="120">
        <v>5.3819361566839525</v>
      </c>
      <c r="K53" s="120">
        <v>8.6952379607896422</v>
      </c>
      <c r="L53" s="120">
        <v>10.601618829866622</v>
      </c>
      <c r="M53" s="120">
        <v>11.5883375957353</v>
      </c>
      <c r="N53" s="139">
        <v>12.511596223937371</v>
      </c>
      <c r="O53" s="119">
        <v>1.2980734654008577</v>
      </c>
      <c r="P53" s="120">
        <v>4.4604826887765228</v>
      </c>
      <c r="Q53" s="120">
        <v>7.2065065934917714</v>
      </c>
      <c r="R53" s="120">
        <v>8.7864916801175319</v>
      </c>
      <c r="S53" s="120">
        <v>9.6042720932839281</v>
      </c>
      <c r="T53" s="121">
        <v>10.369457522554477</v>
      </c>
      <c r="U53" s="144">
        <v>1.2363738368799999</v>
      </c>
      <c r="V53" s="144">
        <v>1.9975273595200005</v>
      </c>
      <c r="W53" s="144">
        <v>2.4354737343999999</v>
      </c>
      <c r="X53" s="144">
        <v>2.6621492710400005</v>
      </c>
      <c r="Y53" s="145">
        <v>2.8742463266999998</v>
      </c>
      <c r="Z53" s="178">
        <v>49.319999999999993</v>
      </c>
      <c r="AA53" s="185">
        <v>399090.10605921055</v>
      </c>
      <c r="AB53" s="185">
        <v>404013.59541846061</v>
      </c>
      <c r="AC53" s="185">
        <v>435286.15250346059</v>
      </c>
      <c r="AD53" s="63">
        <v>4.7</v>
      </c>
      <c r="AE53" s="63">
        <v>7750</v>
      </c>
      <c r="AF53" s="63">
        <f t="shared" si="0"/>
        <v>36425</v>
      </c>
      <c r="AG53" s="183">
        <f t="shared" si="1"/>
        <v>362665.10605921055</v>
      </c>
      <c r="AH53" s="63">
        <v>8512</v>
      </c>
      <c r="AI53" s="63">
        <v>13352</v>
      </c>
      <c r="AJ53" s="26">
        <v>1.1000000000000001</v>
      </c>
      <c r="AL53" s="26">
        <v>13352</v>
      </c>
    </row>
    <row r="54" spans="1:38" ht="13" x14ac:dyDescent="0.25">
      <c r="A54" s="76" t="s">
        <v>242</v>
      </c>
      <c r="B54" s="70" t="s">
        <v>31</v>
      </c>
      <c r="C54" s="119">
        <v>2.0592117564611359</v>
      </c>
      <c r="D54" s="120">
        <v>6.5055081599999989</v>
      </c>
      <c r="E54" s="120">
        <v>10.514216640000003</v>
      </c>
      <c r="F54" s="120">
        <v>12.820534799999999</v>
      </c>
      <c r="G54" s="120">
        <v>14.014289280000002</v>
      </c>
      <c r="H54" s="121">
        <v>15.131264399999997</v>
      </c>
      <c r="I54" s="119">
        <v>1.6852726879213897</v>
      </c>
      <c r="J54" s="120">
        <v>5.5504223672048818</v>
      </c>
      <c r="K54" s="120">
        <v>8.9706048746688207</v>
      </c>
      <c r="L54" s="120">
        <v>10.938328161815507</v>
      </c>
      <c r="M54" s="120">
        <v>11.956825318960421</v>
      </c>
      <c r="N54" s="139">
        <v>12.909815237223675</v>
      </c>
      <c r="O54" s="119">
        <v>1.3296415032527604</v>
      </c>
      <c r="P54" s="120">
        <v>4.6001219939349127</v>
      </c>
      <c r="Q54" s="120">
        <v>7.4347273149312985</v>
      </c>
      <c r="R54" s="120">
        <v>9.0655522454202782</v>
      </c>
      <c r="S54" s="120">
        <v>9.909670199582731</v>
      </c>
      <c r="T54" s="121">
        <v>10.699496557465597</v>
      </c>
      <c r="U54" s="144">
        <v>1.2750795993599999</v>
      </c>
      <c r="V54" s="144">
        <v>2.0607864614400007</v>
      </c>
      <c r="W54" s="144">
        <v>2.5128248207999997</v>
      </c>
      <c r="X54" s="144">
        <v>2.7468006988800004</v>
      </c>
      <c r="Y54" s="145">
        <v>2.9657278223999994</v>
      </c>
      <c r="Z54" s="178">
        <v>51.839999999999996</v>
      </c>
      <c r="AA54" s="185">
        <v>407173.81919611903</v>
      </c>
      <c r="AB54" s="185">
        <v>412202.06364811899</v>
      </c>
      <c r="AC54" s="185">
        <v>444139.99428811902</v>
      </c>
      <c r="AD54" s="63">
        <v>4.8</v>
      </c>
      <c r="AE54" s="63">
        <v>7750</v>
      </c>
      <c r="AF54" s="63">
        <f t="shared" si="0"/>
        <v>37200</v>
      </c>
      <c r="AG54" s="183">
        <f t="shared" si="1"/>
        <v>369973.81919611903</v>
      </c>
      <c r="AH54" s="63">
        <v>8512</v>
      </c>
      <c r="AI54" s="63">
        <v>13352</v>
      </c>
      <c r="AJ54" s="26">
        <v>1.1000000000000001</v>
      </c>
      <c r="AL54" s="26">
        <v>13352</v>
      </c>
    </row>
    <row r="55" spans="1:38" ht="13" x14ac:dyDescent="0.25">
      <c r="A55" s="67" t="s">
        <v>243</v>
      </c>
      <c r="B55" s="66" t="s">
        <v>32</v>
      </c>
      <c r="C55" s="119">
        <v>2.1111566635440973</v>
      </c>
      <c r="D55" s="120">
        <v>6.6969065399999987</v>
      </c>
      <c r="E55" s="120">
        <v>10.830887160000001</v>
      </c>
      <c r="F55" s="120">
        <v>13.2089208</v>
      </c>
      <c r="G55" s="120">
        <v>14.439861120000003</v>
      </c>
      <c r="H55" s="121">
        <v>15.591622725000001</v>
      </c>
      <c r="I55" s="119">
        <v>1.727784747649513</v>
      </c>
      <c r="J55" s="120">
        <v>5.7137211938716028</v>
      </c>
      <c r="K55" s="120">
        <v>9.2407844046937875</v>
      </c>
      <c r="L55" s="120">
        <v>11.269694488394556</v>
      </c>
      <c r="M55" s="120">
        <v>12.319918162977167</v>
      </c>
      <c r="N55" s="139">
        <v>13.302587497463065</v>
      </c>
      <c r="O55" s="119">
        <v>1.363182543470407</v>
      </c>
      <c r="P55" s="120">
        <v>4.7354620589670517</v>
      </c>
      <c r="Q55" s="120">
        <v>7.6586487962445737</v>
      </c>
      <c r="R55" s="120">
        <v>9.3401845933929852</v>
      </c>
      <c r="S55" s="120">
        <v>10.210597096150231</v>
      </c>
      <c r="T55" s="121">
        <v>11.025021390244156</v>
      </c>
      <c r="U55" s="144">
        <v>1.3125936818399999</v>
      </c>
      <c r="V55" s="144">
        <v>2.1228538833600004</v>
      </c>
      <c r="W55" s="144">
        <v>2.5889484767999997</v>
      </c>
      <c r="X55" s="144">
        <v>2.8302127795200005</v>
      </c>
      <c r="Y55" s="145">
        <v>3.0559580541</v>
      </c>
      <c r="Z55" s="178">
        <v>52.92</v>
      </c>
      <c r="AA55" s="185">
        <v>415583.46844288736</v>
      </c>
      <c r="AB55" s="185">
        <v>420716.46798763733</v>
      </c>
      <c r="AC55" s="185">
        <v>453319.7721826373</v>
      </c>
      <c r="AD55" s="63">
        <v>4.9000000000000004</v>
      </c>
      <c r="AE55" s="63">
        <v>7750</v>
      </c>
      <c r="AF55" s="63">
        <f t="shared" si="0"/>
        <v>37975</v>
      </c>
      <c r="AG55" s="183">
        <f t="shared" si="1"/>
        <v>377608.46844288736</v>
      </c>
      <c r="AH55" s="63">
        <v>8512</v>
      </c>
      <c r="AI55" s="63">
        <v>13352</v>
      </c>
      <c r="AJ55" s="26">
        <v>1.1000000000000001</v>
      </c>
      <c r="AL55" s="26">
        <v>13352</v>
      </c>
    </row>
    <row r="56" spans="1:38" ht="13" x14ac:dyDescent="0.25">
      <c r="A56" s="76" t="s">
        <v>244</v>
      </c>
      <c r="B56" s="70" t="s">
        <v>33</v>
      </c>
      <c r="C56" s="119">
        <v>2.1631015706270587</v>
      </c>
      <c r="D56" s="120">
        <v>6.8883049199999995</v>
      </c>
      <c r="E56" s="120">
        <v>11.14755768</v>
      </c>
      <c r="F56" s="120">
        <v>13.5973068</v>
      </c>
      <c r="G56" s="120">
        <v>14.865432960000003</v>
      </c>
      <c r="H56" s="121">
        <v>16.051981050000002</v>
      </c>
      <c r="I56" s="119">
        <v>1.7702968073776362</v>
      </c>
      <c r="J56" s="120">
        <v>5.8770200205383247</v>
      </c>
      <c r="K56" s="120">
        <v>9.510963934718756</v>
      </c>
      <c r="L56" s="120">
        <v>11.601060814973607</v>
      </c>
      <c r="M56" s="120">
        <v>12.683011006993912</v>
      </c>
      <c r="N56" s="139">
        <v>13.695359757702454</v>
      </c>
      <c r="O56" s="119">
        <v>1.3967235836880536</v>
      </c>
      <c r="P56" s="120">
        <v>4.8708021239991908</v>
      </c>
      <c r="Q56" s="120">
        <v>7.8825702775578499</v>
      </c>
      <c r="R56" s="120">
        <v>9.6148169413656923</v>
      </c>
      <c r="S56" s="120">
        <v>10.511523992717732</v>
      </c>
      <c r="T56" s="121">
        <v>11.350546223022715</v>
      </c>
      <c r="U56" s="144">
        <v>1.3501077643199999</v>
      </c>
      <c r="V56" s="144">
        <v>2.1849213052800001</v>
      </c>
      <c r="W56" s="144">
        <v>2.6650721328000002</v>
      </c>
      <c r="X56" s="144">
        <v>2.9136248601600006</v>
      </c>
      <c r="Y56" s="145">
        <v>3.1461882858000005</v>
      </c>
      <c r="Z56" s="178">
        <v>54</v>
      </c>
      <c r="AA56" s="185">
        <v>423993.11768965557</v>
      </c>
      <c r="AB56" s="185">
        <v>429230.87232715567</v>
      </c>
      <c r="AC56" s="185">
        <v>462499.55007715564</v>
      </c>
      <c r="AD56" s="63">
        <v>5</v>
      </c>
      <c r="AE56" s="63">
        <v>7750</v>
      </c>
      <c r="AF56" s="63">
        <f t="shared" si="0"/>
        <v>38750</v>
      </c>
      <c r="AG56" s="183">
        <f t="shared" si="1"/>
        <v>385243.11768965557</v>
      </c>
      <c r="AH56" s="63">
        <v>8512</v>
      </c>
      <c r="AI56" s="63">
        <v>13352</v>
      </c>
      <c r="AJ56" s="26">
        <v>1.1000000000000001</v>
      </c>
      <c r="AL56" s="26">
        <v>13352</v>
      </c>
    </row>
    <row r="57" spans="1:38" ht="13" x14ac:dyDescent="0.25">
      <c r="A57" s="67" t="s">
        <v>245</v>
      </c>
      <c r="B57" s="66" t="s">
        <v>34</v>
      </c>
      <c r="C57" s="119">
        <v>2.2150464777100196</v>
      </c>
      <c r="D57" s="120">
        <v>7.078563299999999</v>
      </c>
      <c r="E57" s="120">
        <v>11.463088200000001</v>
      </c>
      <c r="F57" s="120">
        <v>13.984518599999999</v>
      </c>
      <c r="G57" s="120">
        <v>15.289819200000002</v>
      </c>
      <c r="H57" s="121">
        <v>16.511142374999999</v>
      </c>
      <c r="I57" s="119">
        <v>1.8128088671057589</v>
      </c>
      <c r="J57" s="120">
        <v>6.0393462127323811</v>
      </c>
      <c r="K57" s="120">
        <v>9.7801708302710608</v>
      </c>
      <c r="L57" s="120">
        <v>11.931425328045812</v>
      </c>
      <c r="M57" s="120">
        <v>13.045092311159085</v>
      </c>
      <c r="N57" s="139">
        <v>14.087110751745541</v>
      </c>
      <c r="O57" s="119">
        <v>1.4302646239057</v>
      </c>
      <c r="P57" s="120">
        <v>5.0053360815076582</v>
      </c>
      <c r="Q57" s="120">
        <v>8.1056856513474536</v>
      </c>
      <c r="R57" s="120">
        <v>9.8886189985890169</v>
      </c>
      <c r="S57" s="120">
        <v>10.811612537460613</v>
      </c>
      <c r="T57" s="121">
        <v>11.675224642901416</v>
      </c>
      <c r="U57" s="144">
        <v>1.3873984068</v>
      </c>
      <c r="V57" s="144">
        <v>2.2467652872000006</v>
      </c>
      <c r="W57" s="144">
        <v>2.7409656456000002</v>
      </c>
      <c r="X57" s="144">
        <v>2.9968045632000004</v>
      </c>
      <c r="Y57" s="145">
        <v>3.2361839054999999</v>
      </c>
      <c r="Z57" s="178">
        <v>55.08</v>
      </c>
      <c r="AA57" s="185">
        <v>432435.11174121918</v>
      </c>
      <c r="AB57" s="185">
        <v>437777.62147146917</v>
      </c>
      <c r="AC57" s="185">
        <v>471711.6727764692</v>
      </c>
      <c r="AD57" s="63">
        <v>5.0999999999999996</v>
      </c>
      <c r="AE57" s="63">
        <v>7750</v>
      </c>
      <c r="AF57" s="63">
        <f t="shared" si="0"/>
        <v>39525</v>
      </c>
      <c r="AG57" s="183">
        <f t="shared" si="1"/>
        <v>392910.11174121918</v>
      </c>
      <c r="AH57" s="63">
        <v>8512</v>
      </c>
      <c r="AI57" s="63">
        <v>13352</v>
      </c>
      <c r="AJ57" s="26">
        <v>1.1000000000000001</v>
      </c>
      <c r="AL57" s="26">
        <v>13352</v>
      </c>
    </row>
    <row r="58" spans="1:38" ht="13" x14ac:dyDescent="0.25">
      <c r="A58" s="76" t="s">
        <v>246</v>
      </c>
      <c r="B58" s="70" t="s">
        <v>35</v>
      </c>
      <c r="C58" s="119">
        <v>2.2669913847929806</v>
      </c>
      <c r="D58" s="120">
        <v>7.2688216799999994</v>
      </c>
      <c r="E58" s="120">
        <v>11.778618720000003</v>
      </c>
      <c r="F58" s="120">
        <v>14.371730399999999</v>
      </c>
      <c r="G58" s="120">
        <v>15.714205440000001</v>
      </c>
      <c r="H58" s="121">
        <v>16.970303699999999</v>
      </c>
      <c r="I58" s="119">
        <v>1.8553209268338817</v>
      </c>
      <c r="J58" s="120">
        <v>6.2016724049264385</v>
      </c>
      <c r="K58" s="120">
        <v>10.049377725823367</v>
      </c>
      <c r="L58" s="120">
        <v>12.261789841118018</v>
      </c>
      <c r="M58" s="120">
        <v>13.407173615324258</v>
      </c>
      <c r="N58" s="139">
        <v>14.478861745788631</v>
      </c>
      <c r="O58" s="119">
        <v>1.4638056641233463</v>
      </c>
      <c r="P58" s="120">
        <v>5.1398700390161256</v>
      </c>
      <c r="Q58" s="120">
        <v>8.328801025137059</v>
      </c>
      <c r="R58" s="120">
        <v>10.162421055812342</v>
      </c>
      <c r="S58" s="120">
        <v>11.111701082203494</v>
      </c>
      <c r="T58" s="121">
        <v>11.999903062780115</v>
      </c>
      <c r="U58" s="144">
        <v>1.42468904928</v>
      </c>
      <c r="V58" s="144">
        <v>2.3086092691200006</v>
      </c>
      <c r="W58" s="144">
        <v>2.8168591583999998</v>
      </c>
      <c r="X58" s="144">
        <v>3.0799842662400003</v>
      </c>
      <c r="Y58" s="145">
        <v>3.3261795251999997</v>
      </c>
      <c r="Z58" s="178">
        <v>56.16</v>
      </c>
      <c r="AA58" s="185">
        <v>440877.10579278291</v>
      </c>
      <c r="AB58" s="185">
        <v>446324.37061578291</v>
      </c>
      <c r="AC58" s="185">
        <v>480923.79547578294</v>
      </c>
      <c r="AD58" s="63">
        <v>5.2</v>
      </c>
      <c r="AE58" s="63">
        <v>7750</v>
      </c>
      <c r="AF58" s="63">
        <f t="shared" si="0"/>
        <v>40300</v>
      </c>
      <c r="AG58" s="183">
        <f t="shared" si="1"/>
        <v>400577.10579278291</v>
      </c>
      <c r="AH58" s="63">
        <v>8512</v>
      </c>
      <c r="AI58" s="63">
        <v>13352</v>
      </c>
      <c r="AJ58" s="26">
        <v>1.1000000000000001</v>
      </c>
      <c r="AL58" s="26">
        <v>13352</v>
      </c>
    </row>
    <row r="59" spans="1:38" ht="13" x14ac:dyDescent="0.25">
      <c r="A59" s="67" t="s">
        <v>247</v>
      </c>
      <c r="B59" s="66" t="s">
        <v>36</v>
      </c>
      <c r="C59" s="119">
        <v>2.3158807091063562</v>
      </c>
      <c r="D59" s="120">
        <v>7.46630006</v>
      </c>
      <c r="E59" s="120">
        <v>12.101369240000004</v>
      </c>
      <c r="F59" s="120">
        <v>14.7663788</v>
      </c>
      <c r="G59" s="120">
        <v>16.146100480000001</v>
      </c>
      <c r="H59" s="121">
        <v>17.437046024999997</v>
      </c>
      <c r="I59" s="119">
        <v>1.8953322771662331</v>
      </c>
      <c r="J59" s="120">
        <v>6.3701586154473686</v>
      </c>
      <c r="K59" s="120">
        <v>10.324744639702546</v>
      </c>
      <c r="L59" s="120">
        <v>12.598499173066905</v>
      </c>
      <c r="M59" s="120">
        <v>13.77566133854938</v>
      </c>
      <c r="N59" s="139">
        <v>14.877080759074936</v>
      </c>
      <c r="O59" s="119">
        <v>1.4953737019752493</v>
      </c>
      <c r="P59" s="120">
        <v>5.2795093441745156</v>
      </c>
      <c r="Q59" s="120">
        <v>8.5570217465765879</v>
      </c>
      <c r="R59" s="120">
        <v>10.441481621115088</v>
      </c>
      <c r="S59" s="120">
        <v>11.417099188502295</v>
      </c>
      <c r="T59" s="121">
        <v>12.329942097691234</v>
      </c>
      <c r="U59" s="144">
        <v>1.46339481176</v>
      </c>
      <c r="V59" s="144">
        <v>2.3718683710400006</v>
      </c>
      <c r="W59" s="144">
        <v>2.8942102448</v>
      </c>
      <c r="X59" s="144">
        <v>3.1646356940800002</v>
      </c>
      <c r="Y59" s="145">
        <v>3.4176610208999998</v>
      </c>
      <c r="Z59" s="178">
        <v>58.679999999999993</v>
      </c>
      <c r="AA59" s="185">
        <v>449286.75503955112</v>
      </c>
      <c r="AB59" s="185">
        <v>454838.77495530096</v>
      </c>
      <c r="AC59" s="185">
        <v>490103.57337030105</v>
      </c>
      <c r="AD59" s="63">
        <v>5.3</v>
      </c>
      <c r="AE59" s="63">
        <v>7750</v>
      </c>
      <c r="AF59" s="63">
        <f t="shared" si="0"/>
        <v>41075</v>
      </c>
      <c r="AG59" s="183">
        <f t="shared" si="1"/>
        <v>408211.75503955112</v>
      </c>
      <c r="AH59" s="63">
        <v>8512</v>
      </c>
      <c r="AI59" s="63">
        <v>13352</v>
      </c>
      <c r="AJ59" s="26">
        <v>1.1000000000000001</v>
      </c>
      <c r="AL59" s="26">
        <v>13352</v>
      </c>
    </row>
    <row r="60" spans="1:38" ht="13" x14ac:dyDescent="0.25">
      <c r="A60" s="76" t="s">
        <v>248</v>
      </c>
      <c r="B60" s="70" t="s">
        <v>37</v>
      </c>
      <c r="C60" s="119">
        <v>2.3647700334197319</v>
      </c>
      <c r="D60" s="120">
        <v>7.6637784399999997</v>
      </c>
      <c r="E60" s="120">
        <v>12.424119760000004</v>
      </c>
      <c r="F60" s="120">
        <v>15.161027200000001</v>
      </c>
      <c r="G60" s="120">
        <v>16.577995520000002</v>
      </c>
      <c r="H60" s="121">
        <v>17.903788349999996</v>
      </c>
      <c r="I60" s="119">
        <v>1.9353436274985845</v>
      </c>
      <c r="J60" s="120">
        <v>6.5386448259682988</v>
      </c>
      <c r="K60" s="120">
        <v>10.600111553581725</v>
      </c>
      <c r="L60" s="120">
        <v>12.93520850501579</v>
      </c>
      <c r="M60" s="120">
        <v>14.144149061774501</v>
      </c>
      <c r="N60" s="139">
        <v>15.275299772361238</v>
      </c>
      <c r="O60" s="119">
        <v>1.5269417398271521</v>
      </c>
      <c r="P60" s="120">
        <v>5.4191486493329055</v>
      </c>
      <c r="Q60" s="120">
        <v>8.785242468016115</v>
      </c>
      <c r="R60" s="120">
        <v>10.720542186417834</v>
      </c>
      <c r="S60" s="120">
        <v>11.722497294801098</v>
      </c>
      <c r="T60" s="121">
        <v>12.659981132602352</v>
      </c>
      <c r="U60" s="144">
        <v>1.50210057424</v>
      </c>
      <c r="V60" s="144">
        <v>2.435127472960001</v>
      </c>
      <c r="W60" s="144">
        <v>2.9715613312000002</v>
      </c>
      <c r="X60" s="144">
        <v>3.2492871219200006</v>
      </c>
      <c r="Y60" s="145">
        <v>3.5091425165999994</v>
      </c>
      <c r="Z60" s="178">
        <v>61.199999999999996</v>
      </c>
      <c r="AA60" s="185">
        <v>457696.40428631951</v>
      </c>
      <c r="AB60" s="185">
        <v>463353.17929481948</v>
      </c>
      <c r="AC60" s="185">
        <v>499283.35126481944</v>
      </c>
      <c r="AD60" s="63">
        <v>5.4</v>
      </c>
      <c r="AE60" s="63">
        <v>7750</v>
      </c>
      <c r="AF60" s="63">
        <f t="shared" si="0"/>
        <v>41850</v>
      </c>
      <c r="AG60" s="183">
        <f t="shared" si="1"/>
        <v>415846.40428631951</v>
      </c>
      <c r="AH60" s="63">
        <v>8512</v>
      </c>
      <c r="AI60" s="63">
        <v>13352</v>
      </c>
      <c r="AJ60" s="26">
        <v>1.1000000000000001</v>
      </c>
      <c r="AL60" s="26">
        <v>13352</v>
      </c>
    </row>
    <row r="61" spans="1:38" ht="13" x14ac:dyDescent="0.25">
      <c r="A61" s="67" t="s">
        <v>249</v>
      </c>
      <c r="B61" s="66" t="s">
        <v>38</v>
      </c>
      <c r="C61" s="119">
        <v>2.4167149405026933</v>
      </c>
      <c r="D61" s="120">
        <v>7.8551768199999987</v>
      </c>
      <c r="E61" s="120">
        <v>12.740790280000002</v>
      </c>
      <c r="F61" s="120">
        <v>15.5494132</v>
      </c>
      <c r="G61" s="120">
        <v>17.003567360000002</v>
      </c>
      <c r="H61" s="121">
        <v>18.364146674999997</v>
      </c>
      <c r="I61" s="119">
        <v>1.9778556872267079</v>
      </c>
      <c r="J61" s="120">
        <v>6.7019436526350189</v>
      </c>
      <c r="K61" s="120">
        <v>10.870291083606691</v>
      </c>
      <c r="L61" s="120">
        <v>13.26657483159484</v>
      </c>
      <c r="M61" s="120">
        <v>14.507241905791245</v>
      </c>
      <c r="N61" s="139">
        <v>15.668072032600627</v>
      </c>
      <c r="O61" s="119">
        <v>1.5604827800447989</v>
      </c>
      <c r="P61" s="120">
        <v>5.5544887143650445</v>
      </c>
      <c r="Q61" s="120">
        <v>9.0091639493293911</v>
      </c>
      <c r="R61" s="120">
        <v>10.995174534390539</v>
      </c>
      <c r="S61" s="120">
        <v>12.023424191368598</v>
      </c>
      <c r="T61" s="121">
        <v>12.985505965380909</v>
      </c>
      <c r="U61" s="144">
        <v>1.5396146567199998</v>
      </c>
      <c r="V61" s="144">
        <v>2.4971948948800007</v>
      </c>
      <c r="W61" s="144">
        <v>3.0476849872000003</v>
      </c>
      <c r="X61" s="144">
        <v>3.3326992025600006</v>
      </c>
      <c r="Y61" s="145">
        <v>3.5993727482999995</v>
      </c>
      <c r="Z61" s="178">
        <v>62.28</v>
      </c>
      <c r="AA61" s="185">
        <v>465777.6293613204</v>
      </c>
      <c r="AB61" s="185">
        <v>471539.15946257033</v>
      </c>
      <c r="AC61" s="185">
        <v>508134.70498757035</v>
      </c>
      <c r="AD61" s="63">
        <v>5.5</v>
      </c>
      <c r="AE61" s="63">
        <v>7750</v>
      </c>
      <c r="AF61" s="63">
        <f t="shared" si="0"/>
        <v>42625</v>
      </c>
      <c r="AG61" s="183">
        <f t="shared" si="1"/>
        <v>423152.6293613204</v>
      </c>
      <c r="AH61" s="63">
        <v>8512</v>
      </c>
      <c r="AI61" s="63">
        <v>13352</v>
      </c>
      <c r="AJ61" s="26">
        <v>1.1000000000000001</v>
      </c>
      <c r="AL61" s="26">
        <v>13352</v>
      </c>
    </row>
    <row r="62" spans="1:38" ht="13" x14ac:dyDescent="0.25">
      <c r="A62" s="76" t="s">
        <v>250</v>
      </c>
      <c r="B62" s="70" t="s">
        <v>39</v>
      </c>
      <c r="C62" s="119">
        <v>2.4686598475856552</v>
      </c>
      <c r="D62" s="120">
        <v>8.0465751999999977</v>
      </c>
      <c r="E62" s="120">
        <v>13.057460800000001</v>
      </c>
      <c r="F62" s="120">
        <v>15.937799199999999</v>
      </c>
      <c r="G62" s="120">
        <v>17.429139200000002</v>
      </c>
      <c r="H62" s="121">
        <v>18.824504999999998</v>
      </c>
      <c r="I62" s="119">
        <v>2.0203677469548311</v>
      </c>
      <c r="J62" s="120">
        <v>6.865242479301739</v>
      </c>
      <c r="K62" s="120">
        <v>11.14047061363166</v>
      </c>
      <c r="L62" s="120">
        <v>13.597941158173889</v>
      </c>
      <c r="M62" s="120">
        <v>14.87033474980799</v>
      </c>
      <c r="N62" s="139">
        <v>16.060844292840017</v>
      </c>
      <c r="O62" s="119">
        <v>1.5940238202624457</v>
      </c>
      <c r="P62" s="120">
        <v>5.6898287793971827</v>
      </c>
      <c r="Q62" s="120">
        <v>9.2330854306426655</v>
      </c>
      <c r="R62" s="120">
        <v>11.269806882363246</v>
      </c>
      <c r="S62" s="120">
        <v>12.324351087936098</v>
      </c>
      <c r="T62" s="121">
        <v>13.311030798159468</v>
      </c>
      <c r="U62" s="144">
        <v>1.5771287391999995</v>
      </c>
      <c r="V62" s="144">
        <v>2.5592623168000004</v>
      </c>
      <c r="W62" s="144">
        <v>3.1238086431999998</v>
      </c>
      <c r="X62" s="144">
        <v>3.4161112832000002</v>
      </c>
      <c r="Y62" s="145">
        <v>3.6896029799999996</v>
      </c>
      <c r="Z62" s="178">
        <v>63.36</v>
      </c>
      <c r="AA62" s="185">
        <v>473861.34249822889</v>
      </c>
      <c r="AB62" s="185">
        <v>479727.62769222894</v>
      </c>
      <c r="AC62" s="185">
        <v>516988.54677222884</v>
      </c>
      <c r="AD62" s="63">
        <v>5.6</v>
      </c>
      <c r="AE62" s="63">
        <v>7750</v>
      </c>
      <c r="AF62" s="63">
        <f t="shared" si="0"/>
        <v>43400</v>
      </c>
      <c r="AG62" s="183">
        <f t="shared" si="1"/>
        <v>430461.34249822889</v>
      </c>
      <c r="AH62" s="63">
        <v>8512</v>
      </c>
      <c r="AI62" s="63">
        <v>13352</v>
      </c>
      <c r="AJ62" s="26">
        <v>1.1000000000000001</v>
      </c>
      <c r="AL62" s="26">
        <v>13352</v>
      </c>
    </row>
    <row r="63" spans="1:38" ht="13" x14ac:dyDescent="0.25">
      <c r="A63" s="67" t="s">
        <v>251</v>
      </c>
      <c r="B63" s="66" t="s">
        <v>40</v>
      </c>
      <c r="C63" s="119">
        <v>2.5206047546686161</v>
      </c>
      <c r="D63" s="120">
        <v>8.236833579999999</v>
      </c>
      <c r="E63" s="120">
        <v>13.372991320000004</v>
      </c>
      <c r="F63" s="120">
        <v>16.325011</v>
      </c>
      <c r="G63" s="120">
        <v>17.853525440000002</v>
      </c>
      <c r="H63" s="121">
        <v>19.283666324999999</v>
      </c>
      <c r="I63" s="119">
        <v>2.0628798066829539</v>
      </c>
      <c r="J63" s="120">
        <v>7.0275686714957972</v>
      </c>
      <c r="K63" s="120">
        <v>11.409677509183966</v>
      </c>
      <c r="L63" s="120">
        <v>13.928305671246097</v>
      </c>
      <c r="M63" s="120">
        <v>15.232416053973164</v>
      </c>
      <c r="N63" s="139">
        <v>16.452595286883106</v>
      </c>
      <c r="O63" s="119">
        <v>1.6275648604800921</v>
      </c>
      <c r="P63" s="120">
        <v>5.8243627369056501</v>
      </c>
      <c r="Q63" s="120">
        <v>9.456200804432271</v>
      </c>
      <c r="R63" s="120">
        <v>11.543608939586573</v>
      </c>
      <c r="S63" s="120">
        <v>12.62443963267898</v>
      </c>
      <c r="T63" s="121">
        <v>13.635709218038169</v>
      </c>
      <c r="U63" s="144">
        <v>1.6144193816799999</v>
      </c>
      <c r="V63" s="144">
        <v>2.6211062987200009</v>
      </c>
      <c r="W63" s="144">
        <v>3.1997021560000003</v>
      </c>
      <c r="X63" s="144">
        <v>3.4992909862400001</v>
      </c>
      <c r="Y63" s="145">
        <v>3.7795985996999999</v>
      </c>
      <c r="Z63" s="178">
        <v>64.44</v>
      </c>
      <c r="AA63" s="185">
        <v>482303.3365497925</v>
      </c>
      <c r="AB63" s="185">
        <v>488274.37683654251</v>
      </c>
      <c r="AC63" s="185">
        <v>526200.66947154247</v>
      </c>
      <c r="AD63" s="63">
        <v>5.7</v>
      </c>
      <c r="AE63" s="63">
        <v>7750</v>
      </c>
      <c r="AF63" s="63">
        <f t="shared" si="0"/>
        <v>44175</v>
      </c>
      <c r="AG63" s="183">
        <f t="shared" si="1"/>
        <v>438128.3365497925</v>
      </c>
      <c r="AH63" s="63">
        <v>8512</v>
      </c>
      <c r="AI63" s="63">
        <v>13352</v>
      </c>
      <c r="AJ63" s="26">
        <v>1.1000000000000001</v>
      </c>
      <c r="AL63" s="26">
        <v>13352</v>
      </c>
    </row>
    <row r="64" spans="1:38" ht="13" x14ac:dyDescent="0.25">
      <c r="A64" s="76" t="s">
        <v>252</v>
      </c>
      <c r="B64" s="70" t="s">
        <v>41</v>
      </c>
      <c r="C64" s="119">
        <v>2.5725496617515771</v>
      </c>
      <c r="D64" s="120">
        <v>8.4270919600000003</v>
      </c>
      <c r="E64" s="120">
        <v>13.688521840000005</v>
      </c>
      <c r="F64" s="120">
        <v>16.712222800000003</v>
      </c>
      <c r="G64" s="120">
        <v>18.277911680000003</v>
      </c>
      <c r="H64" s="121">
        <v>19.742827649999999</v>
      </c>
      <c r="I64" s="119">
        <v>2.1053918664110767</v>
      </c>
      <c r="J64" s="120">
        <v>7.1898948636898554</v>
      </c>
      <c r="K64" s="120">
        <v>11.678884404736273</v>
      </c>
      <c r="L64" s="120">
        <v>14.258670184318305</v>
      </c>
      <c r="M64" s="120">
        <v>15.594497358138337</v>
      </c>
      <c r="N64" s="121">
        <v>16.844346280926196</v>
      </c>
      <c r="O64" s="119">
        <v>1.6611059006977384</v>
      </c>
      <c r="P64" s="120">
        <v>5.9588966944141184</v>
      </c>
      <c r="Q64" s="120">
        <v>9.6793161782218764</v>
      </c>
      <c r="R64" s="120">
        <v>11.817410996809899</v>
      </c>
      <c r="S64" s="120">
        <v>12.924528177421863</v>
      </c>
      <c r="T64" s="121">
        <v>13.96038763791687</v>
      </c>
      <c r="U64" s="144">
        <v>1.65171002416</v>
      </c>
      <c r="V64" s="144">
        <v>2.682950280640001</v>
      </c>
      <c r="W64" s="144">
        <v>3.2755956688000007</v>
      </c>
      <c r="X64" s="144">
        <v>3.5824706892800005</v>
      </c>
      <c r="Y64" s="145">
        <v>3.8695942193999997</v>
      </c>
      <c r="Z64" s="178">
        <v>65.52</v>
      </c>
      <c r="AA64" s="185">
        <v>490745.33060135599</v>
      </c>
      <c r="AB64" s="185">
        <v>496821.12598085596</v>
      </c>
      <c r="AC64" s="185">
        <v>535412.79217085592</v>
      </c>
      <c r="AD64" s="63">
        <v>5.8</v>
      </c>
      <c r="AE64" s="63">
        <v>7750</v>
      </c>
      <c r="AF64" s="63">
        <f t="shared" si="0"/>
        <v>44950</v>
      </c>
      <c r="AG64" s="183">
        <f t="shared" si="1"/>
        <v>445795.33060135599</v>
      </c>
      <c r="AH64" s="63">
        <v>8512</v>
      </c>
      <c r="AI64" s="63">
        <v>13352</v>
      </c>
      <c r="AJ64" s="26">
        <v>1.1000000000000001</v>
      </c>
      <c r="AL64" s="26">
        <v>13352</v>
      </c>
    </row>
    <row r="65" spans="1:38" ht="13" x14ac:dyDescent="0.25">
      <c r="A65" s="67" t="s">
        <v>253</v>
      </c>
      <c r="B65" s="66" t="s">
        <v>42</v>
      </c>
      <c r="C65" s="119">
        <v>2.6214389860649527</v>
      </c>
      <c r="D65" s="120">
        <v>8.4669919599999997</v>
      </c>
      <c r="E65" s="120">
        <v>13.728421840000005</v>
      </c>
      <c r="F65" s="120">
        <v>16.7533198</v>
      </c>
      <c r="G65" s="120">
        <v>18.319407680000005</v>
      </c>
      <c r="H65" s="121">
        <v>19.784722649999999</v>
      </c>
      <c r="I65" s="119">
        <v>2.145403216743428</v>
      </c>
      <c r="J65" s="120">
        <v>7.2239370702330978</v>
      </c>
      <c r="K65" s="120">
        <v>11.712926611279517</v>
      </c>
      <c r="L65" s="120">
        <v>14.293733657057844</v>
      </c>
      <c r="M65" s="120">
        <v>15.629901252943311</v>
      </c>
      <c r="N65" s="121">
        <v>16.880090597796602</v>
      </c>
      <c r="O65" s="119">
        <v>1.6926739385496412</v>
      </c>
      <c r="P65" s="120">
        <v>5.9871104577426397</v>
      </c>
      <c r="Q65" s="120">
        <v>9.7075299415503977</v>
      </c>
      <c r="R65" s="120">
        <v>11.846471173038275</v>
      </c>
      <c r="S65" s="120">
        <v>12.953870491283524</v>
      </c>
      <c r="T65" s="121">
        <v>13.990012089411817</v>
      </c>
      <c r="U65" s="144">
        <v>1.65953042416</v>
      </c>
      <c r="V65" s="144">
        <v>2.6907706806400009</v>
      </c>
      <c r="W65" s="144">
        <v>3.2836506808000006</v>
      </c>
      <c r="X65" s="144">
        <v>3.590603905280001</v>
      </c>
      <c r="Y65" s="145">
        <v>3.8778056394</v>
      </c>
      <c r="Z65" s="178">
        <v>65.52</v>
      </c>
      <c r="AA65" s="185">
        <v>499222.15751962218</v>
      </c>
      <c r="AB65" s="185">
        <v>505402.70799187227</v>
      </c>
      <c r="AC65" s="185">
        <v>544659.74773687217</v>
      </c>
      <c r="AD65" s="63">
        <v>5.9</v>
      </c>
      <c r="AE65" s="63">
        <v>7750</v>
      </c>
      <c r="AF65" s="63">
        <f t="shared" si="0"/>
        <v>45725</v>
      </c>
      <c r="AG65" s="183">
        <f t="shared" si="1"/>
        <v>453497.15751962218</v>
      </c>
      <c r="AH65" s="63">
        <v>8512</v>
      </c>
      <c r="AI65" s="63">
        <v>13352</v>
      </c>
      <c r="AJ65" s="26">
        <v>1.1000000000000001</v>
      </c>
      <c r="AL65" s="26">
        <v>13352</v>
      </c>
    </row>
    <row r="66" spans="1:38" ht="13.5" thickBot="1" x14ac:dyDescent="0.3">
      <c r="A66" s="114" t="s">
        <v>254</v>
      </c>
      <c r="B66" s="73" t="s">
        <v>43</v>
      </c>
      <c r="C66" s="122">
        <v>2.6703283103783284</v>
      </c>
      <c r="D66" s="123">
        <v>8.506891959999999</v>
      </c>
      <c r="E66" s="123">
        <v>13.768321840000004</v>
      </c>
      <c r="F66" s="123">
        <v>16.7944168</v>
      </c>
      <c r="G66" s="123">
        <v>18.360903680000003</v>
      </c>
      <c r="H66" s="124">
        <v>19.826617649999999</v>
      </c>
      <c r="I66" s="122">
        <v>2.1854145670757794</v>
      </c>
      <c r="J66" s="123">
        <v>7.2579792767763402</v>
      </c>
      <c r="K66" s="123">
        <v>11.74696881782276</v>
      </c>
      <c r="L66" s="123">
        <v>14.328797129797383</v>
      </c>
      <c r="M66" s="123">
        <v>15.665305147748285</v>
      </c>
      <c r="N66" s="124">
        <v>16.915834914667006</v>
      </c>
      <c r="O66" s="122">
        <v>1.7242419764015442</v>
      </c>
      <c r="P66" s="123">
        <v>6.0153242210711602</v>
      </c>
      <c r="Q66" s="123">
        <v>9.7357437048789173</v>
      </c>
      <c r="R66" s="123">
        <v>11.87553134926665</v>
      </c>
      <c r="S66" s="123">
        <v>12.983212805145186</v>
      </c>
      <c r="T66" s="124">
        <v>14.019636540906765</v>
      </c>
      <c r="U66" s="146">
        <v>1.6673508241599999</v>
      </c>
      <c r="V66" s="146">
        <v>2.6985910806400009</v>
      </c>
      <c r="W66" s="146">
        <v>3.2917056928000004</v>
      </c>
      <c r="X66" s="146">
        <v>3.598737121280001</v>
      </c>
      <c r="Y66" s="147">
        <v>3.8860170593999999</v>
      </c>
      <c r="Z66" s="184">
        <v>65.52</v>
      </c>
      <c r="AA66" s="185">
        <v>507696.49637598096</v>
      </c>
      <c r="AB66" s="185">
        <v>513981.80194098095</v>
      </c>
      <c r="AC66" s="185">
        <v>553904.21524098085</v>
      </c>
      <c r="AD66" s="63">
        <v>6</v>
      </c>
      <c r="AE66" s="63">
        <v>7750</v>
      </c>
      <c r="AF66" s="63">
        <f t="shared" si="0"/>
        <v>46500</v>
      </c>
      <c r="AG66" s="183">
        <f t="shared" si="1"/>
        <v>461196.49637598096</v>
      </c>
      <c r="AH66" s="63">
        <v>8512</v>
      </c>
      <c r="AI66" s="63">
        <v>13352</v>
      </c>
      <c r="AJ66" s="26">
        <v>1.1000000000000001</v>
      </c>
      <c r="AL66" s="26">
        <v>13352</v>
      </c>
    </row>
    <row r="68" spans="1:38" s="4" customFormat="1" ht="13" x14ac:dyDescent="0.3">
      <c r="A68" s="80" t="s">
        <v>328</v>
      </c>
      <c r="B68" s="80"/>
      <c r="C68" s="80"/>
      <c r="D68" s="80"/>
      <c r="E68" s="80"/>
      <c r="F68" s="80"/>
      <c r="G68" s="80"/>
      <c r="H68" s="80"/>
      <c r="I68" s="80"/>
      <c r="J68" s="2"/>
      <c r="K68" s="2"/>
      <c r="L68" s="2"/>
      <c r="M68" s="2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</row>
    <row r="69" spans="1:38" s="1" customFormat="1" ht="13" x14ac:dyDescent="0.3">
      <c r="A69" s="80" t="s">
        <v>199</v>
      </c>
      <c r="B69" s="80"/>
      <c r="C69" s="80"/>
      <c r="D69" s="80"/>
      <c r="E69" s="80"/>
      <c r="F69" s="80"/>
      <c r="G69" s="80"/>
      <c r="H69" s="80"/>
      <c r="I69" s="80"/>
      <c r="J69" s="2"/>
      <c r="K69" s="2"/>
      <c r="L69" s="2"/>
      <c r="M69" s="2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</row>
  </sheetData>
  <mergeCells count="11">
    <mergeCell ref="AC9:AC10"/>
    <mergeCell ref="A9:A11"/>
    <mergeCell ref="B9:B11"/>
    <mergeCell ref="C9:T9"/>
    <mergeCell ref="Z9:Z11"/>
    <mergeCell ref="AA9:AB10"/>
    <mergeCell ref="U9:Y9"/>
    <mergeCell ref="C10:H10"/>
    <mergeCell ref="I10:N10"/>
    <mergeCell ref="O10:T10"/>
    <mergeCell ref="U10:Y10"/>
  </mergeCells>
  <conditionalFormatting sqref="A12:T66">
    <cfRule type="expression" dxfId="16" priority="17" stopIfTrue="1">
      <formula>MOD(ROW(A2),2)=0</formula>
    </cfRule>
  </conditionalFormatting>
  <conditionalFormatting sqref="U12:Y66">
    <cfRule type="expression" dxfId="15" priority="5">
      <formula>MOD(ROW(XEW1048405),2)=0</formula>
    </cfRule>
  </conditionalFormatting>
  <conditionalFormatting sqref="U38:Y66">
    <cfRule type="expression" dxfId="14" priority="4">
      <formula>MOD(ROW(T1048431),2)=0</formula>
    </cfRule>
  </conditionalFormatting>
  <conditionalFormatting sqref="U12:Y37">
    <cfRule type="expression" dxfId="13" priority="3">
      <formula>MOD(ROW(XEW1048405),2)=0</formula>
    </cfRule>
  </conditionalFormatting>
  <conditionalFormatting sqref="U12:Y37">
    <cfRule type="expression" dxfId="12" priority="2">
      <formula>MOD(ROW(XEW1048405),2)=0</formula>
    </cfRule>
  </conditionalFormatting>
  <conditionalFormatting sqref="Z12:Z66">
    <cfRule type="expression" dxfId="11" priority="1" stopIfTrue="1">
      <formula>MOD(ROW(A2),2)=0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69"/>
  <sheetViews>
    <sheetView topLeftCell="C4" zoomScale="85" zoomScaleNormal="85" workbookViewId="0">
      <selection activeCell="P74" sqref="P74"/>
    </sheetView>
  </sheetViews>
  <sheetFormatPr defaultColWidth="9.1796875" defaultRowHeight="10" x14ac:dyDescent="0.2"/>
  <cols>
    <col min="1" max="1" width="19" style="26" customWidth="1"/>
    <col min="2" max="2" width="14.81640625" style="26" customWidth="1"/>
    <col min="3" max="20" width="6.81640625" style="26" customWidth="1"/>
    <col min="21" max="21" width="7.81640625" style="26" customWidth="1"/>
    <col min="22" max="26" width="9.1796875" style="26" customWidth="1"/>
    <col min="27" max="28" width="15.81640625" style="26" customWidth="1"/>
    <col min="29" max="29" width="19.08984375" style="63" customWidth="1"/>
    <col min="30" max="16384" width="9.1796875" style="26"/>
  </cols>
  <sheetData>
    <row r="1" spans="1:29" ht="17.25" customHeight="1" x14ac:dyDescent="0.35">
      <c r="A1" s="48" t="s">
        <v>58</v>
      </c>
      <c r="B1" s="41"/>
    </row>
    <row r="2" spans="1:29" ht="17.25" customHeight="1" x14ac:dyDescent="0.25">
      <c r="A2" s="37"/>
      <c r="B2" s="41"/>
    </row>
    <row r="3" spans="1:29" s="1" customFormat="1" ht="22.5" customHeight="1" x14ac:dyDescent="0.25">
      <c r="A3" s="42" t="s">
        <v>45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64"/>
    </row>
    <row r="4" spans="1:29" s="1" customFormat="1" ht="20.25" customHeight="1" x14ac:dyDescent="0.25">
      <c r="A4" s="42" t="s">
        <v>54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87" t="s">
        <v>55</v>
      </c>
      <c r="AA4" s="43"/>
      <c r="AB4" s="43"/>
      <c r="AC4" s="64"/>
    </row>
    <row r="5" spans="1:29" s="1" customFormat="1" ht="19.5" customHeight="1" x14ac:dyDescent="0.35">
      <c r="A5" s="42" t="s">
        <v>46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88" t="s">
        <v>56</v>
      </c>
      <c r="AA5" s="43"/>
      <c r="AB5" s="43"/>
      <c r="AC5" s="64"/>
    </row>
    <row r="6" spans="1:29" s="1" customFormat="1" ht="21" customHeight="1" x14ac:dyDescent="0.25">
      <c r="A6" s="45" t="s">
        <v>47</v>
      </c>
      <c r="B6" s="46"/>
      <c r="C6" s="46"/>
      <c r="D6" s="46"/>
      <c r="E6" s="46"/>
      <c r="F6" s="46"/>
      <c r="G6" s="46"/>
      <c r="H6" s="46"/>
      <c r="I6" s="46"/>
      <c r="J6" s="46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64"/>
    </row>
    <row r="7" spans="1:29" s="1" customFormat="1" ht="10.5" customHeight="1" x14ac:dyDescent="0.25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64"/>
    </row>
    <row r="8" spans="1:29" s="60" customFormat="1" ht="17.25" customHeight="1" thickBot="1" x14ac:dyDescent="0.4">
      <c r="A8" s="48" t="s">
        <v>76</v>
      </c>
      <c r="B8" s="59"/>
      <c r="AC8" s="78"/>
    </row>
    <row r="9" spans="1:29" s="37" customFormat="1" ht="29.25" customHeight="1" thickBot="1" x14ac:dyDescent="0.3">
      <c r="A9" s="313" t="s">
        <v>80</v>
      </c>
      <c r="B9" s="313" t="s">
        <v>81</v>
      </c>
      <c r="C9" s="341" t="s">
        <v>3</v>
      </c>
      <c r="D9" s="342"/>
      <c r="E9" s="342"/>
      <c r="F9" s="342"/>
      <c r="G9" s="342"/>
      <c r="H9" s="342"/>
      <c r="I9" s="321"/>
      <c r="J9" s="321"/>
      <c r="K9" s="321"/>
      <c r="L9" s="321"/>
      <c r="M9" s="321"/>
      <c r="N9" s="321"/>
      <c r="O9" s="321"/>
      <c r="P9" s="321"/>
      <c r="Q9" s="321"/>
      <c r="R9" s="321"/>
      <c r="S9" s="322"/>
      <c r="T9" s="322"/>
      <c r="U9" s="326" t="s">
        <v>4</v>
      </c>
      <c r="V9" s="327"/>
      <c r="W9" s="327"/>
      <c r="X9" s="328"/>
      <c r="Y9" s="329"/>
      <c r="Z9" s="323" t="s">
        <v>48</v>
      </c>
      <c r="AA9" s="302" t="s">
        <v>329</v>
      </c>
      <c r="AB9" s="303"/>
      <c r="AC9" s="339" t="s">
        <v>330</v>
      </c>
    </row>
    <row r="10" spans="1:29" ht="34.5" customHeight="1" x14ac:dyDescent="0.3">
      <c r="A10" s="314"/>
      <c r="B10" s="314"/>
      <c r="C10" s="330" t="s">
        <v>77</v>
      </c>
      <c r="D10" s="331"/>
      <c r="E10" s="331"/>
      <c r="F10" s="331"/>
      <c r="G10" s="332"/>
      <c r="H10" s="333"/>
      <c r="I10" s="330" t="s">
        <v>78</v>
      </c>
      <c r="J10" s="331"/>
      <c r="K10" s="331"/>
      <c r="L10" s="331"/>
      <c r="M10" s="332"/>
      <c r="N10" s="333"/>
      <c r="O10" s="330" t="s">
        <v>79</v>
      </c>
      <c r="P10" s="331"/>
      <c r="Q10" s="331"/>
      <c r="R10" s="331"/>
      <c r="S10" s="332"/>
      <c r="T10" s="332"/>
      <c r="U10" s="335" t="s">
        <v>198</v>
      </c>
      <c r="V10" s="336"/>
      <c r="W10" s="336"/>
      <c r="X10" s="337"/>
      <c r="Y10" s="338"/>
      <c r="Z10" s="324"/>
      <c r="AA10" s="304"/>
      <c r="AB10" s="305"/>
      <c r="AC10" s="340"/>
    </row>
    <row r="11" spans="1:29" ht="54.75" customHeight="1" thickBot="1" x14ac:dyDescent="0.25">
      <c r="A11" s="315"/>
      <c r="B11" s="315"/>
      <c r="C11" s="115">
        <v>0</v>
      </c>
      <c r="D11" s="116" t="s">
        <v>193</v>
      </c>
      <c r="E11" s="117" t="s">
        <v>194</v>
      </c>
      <c r="F11" s="117" t="s">
        <v>195</v>
      </c>
      <c r="G11" s="117" t="s">
        <v>196</v>
      </c>
      <c r="H11" s="118" t="s">
        <v>197</v>
      </c>
      <c r="I11" s="115">
        <v>0</v>
      </c>
      <c r="J11" s="116" t="s">
        <v>193</v>
      </c>
      <c r="K11" s="117" t="s">
        <v>194</v>
      </c>
      <c r="L11" s="117" t="s">
        <v>195</v>
      </c>
      <c r="M11" s="117" t="s">
        <v>196</v>
      </c>
      <c r="N11" s="118" t="s">
        <v>197</v>
      </c>
      <c r="O11" s="115">
        <v>0</v>
      </c>
      <c r="P11" s="116" t="s">
        <v>193</v>
      </c>
      <c r="Q11" s="117" t="s">
        <v>194</v>
      </c>
      <c r="R11" s="117" t="s">
        <v>195</v>
      </c>
      <c r="S11" s="117" t="s">
        <v>196</v>
      </c>
      <c r="T11" s="118" t="s">
        <v>197</v>
      </c>
      <c r="U11" s="116" t="s">
        <v>193</v>
      </c>
      <c r="V11" s="117" t="s">
        <v>194</v>
      </c>
      <c r="W11" s="117" t="s">
        <v>195</v>
      </c>
      <c r="X11" s="117" t="s">
        <v>196</v>
      </c>
      <c r="Y11" s="118" t="s">
        <v>197</v>
      </c>
      <c r="Z11" s="325"/>
      <c r="AA11" s="68" t="s">
        <v>52</v>
      </c>
      <c r="AB11" s="181" t="s">
        <v>53</v>
      </c>
      <c r="AC11" s="69" t="s">
        <v>331</v>
      </c>
    </row>
    <row r="12" spans="1:29" ht="13.5" customHeight="1" x14ac:dyDescent="0.25">
      <c r="A12" s="77" t="s">
        <v>255</v>
      </c>
      <c r="B12" s="75">
        <v>600</v>
      </c>
      <c r="C12" s="106">
        <v>0.18577401729357612</v>
      </c>
      <c r="D12" s="107">
        <v>0.60581021428571413</v>
      </c>
      <c r="E12" s="107">
        <v>1.001233215362171</v>
      </c>
      <c r="F12" s="107">
        <v>1.2314694522801564</v>
      </c>
      <c r="G12" s="107">
        <v>1.3679154215079108</v>
      </c>
      <c r="H12" s="108">
        <v>1.5013257691972706</v>
      </c>
      <c r="I12" s="125">
        <v>0.15203869951109064</v>
      </c>
      <c r="J12" s="107">
        <v>0.51687008623360342</v>
      </c>
      <c r="K12" s="107">
        <v>0.85424029862943984</v>
      </c>
      <c r="L12" s="107">
        <v>1.0506751239653085</v>
      </c>
      <c r="M12" s="107">
        <v>1.1670892058310789</v>
      </c>
      <c r="N12" s="108">
        <v>1.2809133314212315</v>
      </c>
      <c r="O12" s="125">
        <v>0.11995504728665665</v>
      </c>
      <c r="P12" s="107">
        <v>0.4283755891693688</v>
      </c>
      <c r="Q12" s="107">
        <v>0.70798388408226887</v>
      </c>
      <c r="R12" s="107">
        <v>0.87078665846957115</v>
      </c>
      <c r="S12" s="107">
        <v>0.96726922195133913</v>
      </c>
      <c r="T12" s="108">
        <v>1.0616052614321239</v>
      </c>
      <c r="U12" s="140">
        <v>0.11873880199999998</v>
      </c>
      <c r="V12" s="140">
        <v>0.19624171021098552</v>
      </c>
      <c r="W12" s="140">
        <v>0.24136801264691066</v>
      </c>
      <c r="X12" s="140">
        <v>0.26811142261555054</v>
      </c>
      <c r="Y12" s="141">
        <v>0.29425985076266503</v>
      </c>
      <c r="Z12" s="177">
        <v>3.6</v>
      </c>
      <c r="AA12" s="185">
        <v>55073.250318703162</v>
      </c>
      <c r="AB12" s="185">
        <v>55701.780875203156</v>
      </c>
      <c r="AC12" s="185">
        <v>59694.022205203153</v>
      </c>
    </row>
    <row r="13" spans="1:29" ht="13" x14ac:dyDescent="0.25">
      <c r="A13" s="49" t="s">
        <v>256</v>
      </c>
      <c r="B13" s="66">
        <v>700</v>
      </c>
      <c r="C13" s="130">
        <v>0.27122451379368573</v>
      </c>
      <c r="D13" s="113">
        <v>0.90168532142857116</v>
      </c>
      <c r="E13" s="113">
        <v>1.4948198230432568</v>
      </c>
      <c r="F13" s="113">
        <v>1.8399632784202347</v>
      </c>
      <c r="G13" s="113">
        <v>2.0445619322618662</v>
      </c>
      <c r="H13" s="131">
        <v>2.2446071537959056</v>
      </c>
      <c r="I13" s="126">
        <v>0.22197195793830618</v>
      </c>
      <c r="J13" s="110">
        <v>0.76930721676897662</v>
      </c>
      <c r="K13" s="110">
        <v>1.2753625353627314</v>
      </c>
      <c r="L13" s="110">
        <v>1.5698348359890915</v>
      </c>
      <c r="M13" s="110">
        <v>1.7443959796619328</v>
      </c>
      <c r="N13" s="111">
        <v>1.9150721889213471</v>
      </c>
      <c r="O13" s="126">
        <v>0.17513078444122687</v>
      </c>
      <c r="P13" s="110">
        <v>0.63759238735807566</v>
      </c>
      <c r="Q13" s="110">
        <v>1.0570048297274259</v>
      </c>
      <c r="R13" s="110">
        <v>1.3010598614164999</v>
      </c>
      <c r="S13" s="110">
        <v>1.4457339966751921</v>
      </c>
      <c r="T13" s="111">
        <v>1.5871883459324092</v>
      </c>
      <c r="U13" s="142">
        <v>0.17673032299999997</v>
      </c>
      <c r="V13" s="142">
        <v>0.29298468531647837</v>
      </c>
      <c r="W13" s="142">
        <v>0.36063280257036601</v>
      </c>
      <c r="X13" s="142">
        <v>0.40073413872332581</v>
      </c>
      <c r="Y13" s="143">
        <v>0.43994300214399751</v>
      </c>
      <c r="Z13" s="178">
        <v>4.7</v>
      </c>
      <c r="AA13" s="185">
        <v>63224.141127109404</v>
      </c>
      <c r="AB13" s="185">
        <v>63957.426776359411</v>
      </c>
      <c r="AC13" s="185">
        <v>68615.041661359399</v>
      </c>
    </row>
    <row r="14" spans="1:29" ht="13" x14ac:dyDescent="0.25">
      <c r="A14" s="77" t="s">
        <v>257</v>
      </c>
      <c r="B14" s="70">
        <v>800</v>
      </c>
      <c r="C14" s="130">
        <v>0.35667501029379534</v>
      </c>
      <c r="D14" s="113">
        <v>0.93816532142857112</v>
      </c>
      <c r="E14" s="113">
        <v>1.5312998230432566</v>
      </c>
      <c r="F14" s="113">
        <v>1.8775376784202347</v>
      </c>
      <c r="G14" s="113">
        <v>2.0825011322618661</v>
      </c>
      <c r="H14" s="131">
        <v>2.2829111537959057</v>
      </c>
      <c r="I14" s="119">
        <v>0.29190521636552169</v>
      </c>
      <c r="J14" s="110">
        <v>0.80043151989422756</v>
      </c>
      <c r="K14" s="110">
        <v>1.3064868384879824</v>
      </c>
      <c r="L14" s="110">
        <v>1.6018928682081</v>
      </c>
      <c r="M14" s="110">
        <v>1.7767652549121937</v>
      </c>
      <c r="N14" s="111">
        <v>1.9477527072028609</v>
      </c>
      <c r="O14" s="119">
        <v>0.23030652159579706</v>
      </c>
      <c r="P14" s="110">
        <v>0.66338782811558061</v>
      </c>
      <c r="Q14" s="110">
        <v>1.0828002704849309</v>
      </c>
      <c r="R14" s="110">
        <v>1.3276291653967303</v>
      </c>
      <c r="S14" s="110">
        <v>1.4725612550629972</v>
      </c>
      <c r="T14" s="111">
        <v>1.6142735587277897</v>
      </c>
      <c r="U14" s="142">
        <v>0.18388040299999994</v>
      </c>
      <c r="V14" s="142">
        <v>0.30013476531647831</v>
      </c>
      <c r="W14" s="142">
        <v>0.36799738497036599</v>
      </c>
      <c r="X14" s="142">
        <v>0.40817022192332575</v>
      </c>
      <c r="Y14" s="143">
        <v>0.44745058614399752</v>
      </c>
      <c r="Z14" s="178">
        <v>4.7</v>
      </c>
      <c r="AA14" s="185">
        <v>71683.551612024268</v>
      </c>
      <c r="AB14" s="185">
        <v>72521.592354024266</v>
      </c>
      <c r="AC14" s="185">
        <v>77844.580794024267</v>
      </c>
    </row>
    <row r="15" spans="1:29" ht="13" x14ac:dyDescent="0.25">
      <c r="A15" s="49" t="s">
        <v>258</v>
      </c>
      <c r="B15" s="66">
        <v>900</v>
      </c>
      <c r="C15" s="130">
        <v>0.43709900699978083</v>
      </c>
      <c r="D15" s="113">
        <v>1.2401204285714282</v>
      </c>
      <c r="E15" s="113">
        <v>2.0309664307243422</v>
      </c>
      <c r="F15" s="113">
        <v>2.492293904560313</v>
      </c>
      <c r="G15" s="113">
        <v>2.7654708430158212</v>
      </c>
      <c r="H15" s="131">
        <v>3.0325765383945411</v>
      </c>
      <c r="I15" s="119">
        <v>0.35772475370878337</v>
      </c>
      <c r="J15" s="110">
        <v>1.0580560342838092</v>
      </c>
      <c r="K15" s="110">
        <v>1.7327964590754823</v>
      </c>
      <c r="L15" s="110">
        <v>2.1263955856017178</v>
      </c>
      <c r="M15" s="110">
        <v>2.3594669079514241</v>
      </c>
      <c r="N15" s="111">
        <v>2.5873583177498958</v>
      </c>
      <c r="O15" s="119">
        <v>0.2822366271530396</v>
      </c>
      <c r="P15" s="110">
        <v>0.87690386643053841</v>
      </c>
      <c r="Q15" s="110">
        <v>1.4361204562563388</v>
      </c>
      <c r="R15" s="110">
        <v>1.7623305856736973</v>
      </c>
      <c r="S15" s="110">
        <v>1.9554972395181509</v>
      </c>
      <c r="T15" s="111">
        <v>2.1443708453606387</v>
      </c>
      <c r="U15" s="142">
        <v>0.24306360399999993</v>
      </c>
      <c r="V15" s="142">
        <v>0.39806942042197108</v>
      </c>
      <c r="W15" s="142">
        <v>0.48848960529382135</v>
      </c>
      <c r="X15" s="142">
        <v>0.54203228523110103</v>
      </c>
      <c r="Y15" s="143">
        <v>0.59438500152533003</v>
      </c>
      <c r="Z15" s="178">
        <v>7.2</v>
      </c>
      <c r="AA15" s="185">
        <v>80232.532325602951</v>
      </c>
      <c r="AB15" s="185">
        <v>81175.328160352947</v>
      </c>
      <c r="AC15" s="185">
        <v>87163.690155352931</v>
      </c>
    </row>
    <row r="16" spans="1:29" ht="13" x14ac:dyDescent="0.25">
      <c r="A16" s="77" t="s">
        <v>259</v>
      </c>
      <c r="B16" s="70">
        <v>1000</v>
      </c>
      <c r="C16" s="130">
        <v>0.52254950349989038</v>
      </c>
      <c r="D16" s="113">
        <v>1.5359955357142852</v>
      </c>
      <c r="E16" s="113">
        <v>2.5245530384054278</v>
      </c>
      <c r="F16" s="113">
        <v>3.1007877307003908</v>
      </c>
      <c r="G16" s="113">
        <v>3.4421173537697771</v>
      </c>
      <c r="H16" s="131">
        <v>3.7758579229931764</v>
      </c>
      <c r="I16" s="119">
        <v>0.42765801213599886</v>
      </c>
      <c r="J16" s="110">
        <v>1.3104931648191822</v>
      </c>
      <c r="K16" s="110">
        <v>2.1539186958087737</v>
      </c>
      <c r="L16" s="110">
        <v>2.6455552976255001</v>
      </c>
      <c r="M16" s="110">
        <v>2.9367736817822783</v>
      </c>
      <c r="N16" s="111">
        <v>3.2215171752500114</v>
      </c>
      <c r="O16" s="119">
        <v>0.33741236430760979</v>
      </c>
      <c r="P16" s="110">
        <v>1.0861206646192452</v>
      </c>
      <c r="Q16" s="110">
        <v>1.7851414019014957</v>
      </c>
      <c r="R16" s="110">
        <v>2.1926037886206258</v>
      </c>
      <c r="S16" s="110">
        <v>2.4339620142420042</v>
      </c>
      <c r="T16" s="111">
        <v>2.6699539298609243</v>
      </c>
      <c r="U16" s="142">
        <v>0.30105512499999992</v>
      </c>
      <c r="V16" s="142">
        <v>0.49481239552746387</v>
      </c>
      <c r="W16" s="142">
        <v>0.60775439521727659</v>
      </c>
      <c r="X16" s="142">
        <v>0.67465500133887635</v>
      </c>
      <c r="Y16" s="143">
        <v>0.74006815290666261</v>
      </c>
      <c r="Z16" s="178">
        <v>8.3000000000000007</v>
      </c>
      <c r="AA16" s="185">
        <v>88629.741262834621</v>
      </c>
      <c r="AB16" s="185">
        <v>89677.2921903346</v>
      </c>
      <c r="AC16" s="185">
        <v>96331.027740334597</v>
      </c>
    </row>
    <row r="17" spans="1:33" ht="13" x14ac:dyDescent="0.25">
      <c r="A17" s="49" t="s">
        <v>260</v>
      </c>
      <c r="B17" s="66">
        <v>1100</v>
      </c>
      <c r="C17" s="130">
        <v>0.60799999999999998</v>
      </c>
      <c r="D17" s="113">
        <v>1.8645306428571422</v>
      </c>
      <c r="E17" s="113">
        <v>3.0507996460865137</v>
      </c>
      <c r="F17" s="113">
        <v>3.7429213568404691</v>
      </c>
      <c r="G17" s="113">
        <v>4.1527302645237327</v>
      </c>
      <c r="H17" s="131">
        <v>4.5534323075918115</v>
      </c>
      <c r="I17" s="119">
        <v>0.49759127056321439</v>
      </c>
      <c r="J17" s="110">
        <v>1.5907954198082479</v>
      </c>
      <c r="K17" s="110">
        <v>2.6029060569957578</v>
      </c>
      <c r="L17" s="110">
        <v>3.1934160878365865</v>
      </c>
      <c r="M17" s="110">
        <v>3.5430601850449723</v>
      </c>
      <c r="N17" s="111">
        <v>3.884934413426504</v>
      </c>
      <c r="O17" s="119">
        <v>0.39258810146217998</v>
      </c>
      <c r="P17" s="110">
        <v>1.3184317362492928</v>
      </c>
      <c r="Q17" s="110">
        <v>2.1572566209879938</v>
      </c>
      <c r="R17" s="110">
        <v>2.6466640932121357</v>
      </c>
      <c r="S17" s="110">
        <v>2.9364448333448516</v>
      </c>
      <c r="T17" s="111">
        <v>3.2197860014746174</v>
      </c>
      <c r="U17" s="142">
        <v>0.36544800599999988</v>
      </c>
      <c r="V17" s="142">
        <v>0.59795673063295673</v>
      </c>
      <c r="W17" s="142">
        <v>0.73361258594073198</v>
      </c>
      <c r="X17" s="142">
        <v>0.81393513184665167</v>
      </c>
      <c r="Y17" s="143">
        <v>0.89247273228799506</v>
      </c>
      <c r="Z17" s="178">
        <v>9.4</v>
      </c>
      <c r="AA17" s="185">
        <v>97119.00849063744</v>
      </c>
      <c r="AB17" s="185">
        <v>98271.314510887431</v>
      </c>
      <c r="AC17" s="185">
        <v>105590.42361588744</v>
      </c>
    </row>
    <row r="18" spans="1:33" ht="13" x14ac:dyDescent="0.25">
      <c r="A18" s="77" t="s">
        <v>261</v>
      </c>
      <c r="B18" s="70">
        <v>1200</v>
      </c>
      <c r="C18" s="130">
        <v>0.68842399670598564</v>
      </c>
      <c r="D18" s="113">
        <v>1.8706306428571422</v>
      </c>
      <c r="E18" s="113">
        <v>3.0568996460865137</v>
      </c>
      <c r="F18" s="113">
        <v>3.7492043568404689</v>
      </c>
      <c r="G18" s="113">
        <v>4.1590742645237322</v>
      </c>
      <c r="H18" s="131">
        <v>4.5598373075918115</v>
      </c>
      <c r="I18" s="119">
        <v>0.56341080790647624</v>
      </c>
      <c r="J18" s="110">
        <v>1.5959998674251346</v>
      </c>
      <c r="K18" s="110">
        <v>2.6081105046126445</v>
      </c>
      <c r="L18" s="110">
        <v>3.1987766688819796</v>
      </c>
      <c r="M18" s="110">
        <v>3.5484728105665342</v>
      </c>
      <c r="N18" s="111">
        <v>3.8903990834242355</v>
      </c>
      <c r="O18" s="119">
        <v>0.44451820701942263</v>
      </c>
      <c r="P18" s="110">
        <v>1.3227451186128012</v>
      </c>
      <c r="Q18" s="110">
        <v>2.161570003351502</v>
      </c>
      <c r="R18" s="110">
        <v>2.6511068770465491</v>
      </c>
      <c r="S18" s="110">
        <v>2.9409307510028997</v>
      </c>
      <c r="T18" s="111">
        <v>3.2243150529563014</v>
      </c>
      <c r="U18" s="142">
        <v>0.3666436059999999</v>
      </c>
      <c r="V18" s="142">
        <v>0.5991523306329567</v>
      </c>
      <c r="W18" s="142">
        <v>0.73484405394073193</v>
      </c>
      <c r="X18" s="142">
        <v>0.81517855584665155</v>
      </c>
      <c r="Y18" s="143">
        <v>0.89372811228799509</v>
      </c>
      <c r="Z18" s="178">
        <v>9.4</v>
      </c>
      <c r="AA18" s="185">
        <v>105242.53061806309</v>
      </c>
      <c r="AB18" s="185">
        <v>106499.59173106306</v>
      </c>
      <c r="AC18" s="185">
        <v>114484.07439106308</v>
      </c>
    </row>
    <row r="19" spans="1:33" ht="13" x14ac:dyDescent="0.25">
      <c r="A19" s="49" t="s">
        <v>262</v>
      </c>
      <c r="B19" s="66">
        <v>1300</v>
      </c>
      <c r="C19" s="130">
        <v>0.77387449320609503</v>
      </c>
      <c r="D19" s="113">
        <v>2.1703057499999994</v>
      </c>
      <c r="E19" s="113">
        <v>3.5542862537675992</v>
      </c>
      <c r="F19" s="113">
        <v>4.3616121829805481</v>
      </c>
      <c r="G19" s="113">
        <v>4.8396727752776867</v>
      </c>
      <c r="H19" s="131">
        <v>5.3071086921904458</v>
      </c>
      <c r="I19" s="119">
        <v>0.63334406633369156</v>
      </c>
      <c r="J19" s="110">
        <v>1.8516791128693881</v>
      </c>
      <c r="K19" s="110">
        <v>3.0324748562548161</v>
      </c>
      <c r="L19" s="110">
        <v>3.7212757592619101</v>
      </c>
      <c r="M19" s="110">
        <v>4.1291513839026228</v>
      </c>
      <c r="N19" s="111">
        <v>4.5279621615786745</v>
      </c>
      <c r="O19" s="119">
        <v>0.49969394417399271</v>
      </c>
      <c r="P19" s="110">
        <v>1.5346489418804148</v>
      </c>
      <c r="Q19" s="110">
        <v>2.5132779740755655</v>
      </c>
      <c r="R19" s="110">
        <v>3.0841477158247526</v>
      </c>
      <c r="S19" s="110">
        <v>3.4221900318088152</v>
      </c>
      <c r="T19" s="111">
        <v>3.752719513789438</v>
      </c>
      <c r="U19" s="142">
        <v>0.42537992699999988</v>
      </c>
      <c r="V19" s="142">
        <v>0.69664010573844948</v>
      </c>
      <c r="W19" s="142">
        <v>0.8548759878641875</v>
      </c>
      <c r="X19" s="142">
        <v>0.94857586395442661</v>
      </c>
      <c r="Y19" s="143">
        <v>1.0401933036693274</v>
      </c>
      <c r="Z19" s="178">
        <v>11.9</v>
      </c>
      <c r="AA19" s="185">
        <v>113761.65458875382</v>
      </c>
      <c r="AB19" s="185">
        <v>115123.47079450384</v>
      </c>
      <c r="AC19" s="185">
        <v>123773.32700950383</v>
      </c>
    </row>
    <row r="20" spans="1:33" ht="13" x14ac:dyDescent="0.25">
      <c r="A20" s="77" t="s">
        <v>263</v>
      </c>
      <c r="B20" s="70">
        <v>1400</v>
      </c>
      <c r="C20" s="130">
        <v>0.85932498970620463</v>
      </c>
      <c r="D20" s="113">
        <v>2.4650408571428568</v>
      </c>
      <c r="E20" s="113">
        <v>4.0467328614486844</v>
      </c>
      <c r="F20" s="113">
        <v>4.968931809120626</v>
      </c>
      <c r="G20" s="113">
        <v>5.5151336860316427</v>
      </c>
      <c r="H20" s="131">
        <v>6.0491930767890816</v>
      </c>
      <c r="I20" s="119">
        <v>0.7032773247609071</v>
      </c>
      <c r="J20" s="110">
        <v>2.1031436089320974</v>
      </c>
      <c r="K20" s="110">
        <v>3.4526244585154431</v>
      </c>
      <c r="L20" s="110">
        <v>4.2394336577788483</v>
      </c>
      <c r="M20" s="110">
        <v>4.7054466178819059</v>
      </c>
      <c r="N20" s="111">
        <v>5.1610997528824933</v>
      </c>
      <c r="O20" s="119">
        <v>0.55486968132856296</v>
      </c>
      <c r="P20" s="110">
        <v>1.7430596325454499</v>
      </c>
      <c r="Q20" s="110">
        <v>2.8614928121970502</v>
      </c>
      <c r="R20" s="110">
        <v>3.5135906280222988</v>
      </c>
      <c r="S20" s="110">
        <v>3.8998164547080498</v>
      </c>
      <c r="T20" s="111">
        <v>4.2774561853898687</v>
      </c>
      <c r="U20" s="142">
        <v>0.48314800799999996</v>
      </c>
      <c r="V20" s="142">
        <v>0.79315964084394219</v>
      </c>
      <c r="W20" s="142">
        <v>0.97391063458764271</v>
      </c>
      <c r="X20" s="142">
        <v>1.080966202462202</v>
      </c>
      <c r="Y20" s="143">
        <v>1.1856418430506601</v>
      </c>
      <c r="Z20" s="178">
        <v>13</v>
      </c>
      <c r="AA20" s="185">
        <v>122218.57701176131</v>
      </c>
      <c r="AB20" s="185">
        <v>123685.14831026134</v>
      </c>
      <c r="AC20" s="185">
        <v>133000.37808026132</v>
      </c>
    </row>
    <row r="21" spans="1:33" ht="13" x14ac:dyDescent="0.25">
      <c r="A21" s="49" t="s">
        <v>264</v>
      </c>
      <c r="B21" s="66">
        <v>1500</v>
      </c>
      <c r="C21" s="130">
        <v>0.93974898641219029</v>
      </c>
      <c r="D21" s="113">
        <v>2.7631959642857136</v>
      </c>
      <c r="E21" s="113">
        <v>4.5425994691297698</v>
      </c>
      <c r="F21" s="113">
        <v>5.5797740352607041</v>
      </c>
      <c r="G21" s="113">
        <v>6.1941513967855988</v>
      </c>
      <c r="H21" s="131">
        <v>6.7948684613877166</v>
      </c>
      <c r="I21" s="119">
        <v>0.76909686210416883</v>
      </c>
      <c r="J21" s="110">
        <v>2.3575260084127985</v>
      </c>
      <c r="K21" s="110">
        <v>3.8756919641940626</v>
      </c>
      <c r="L21" s="110">
        <v>4.7605969968163198</v>
      </c>
      <c r="M21" s="110">
        <v>5.2847764714159018</v>
      </c>
      <c r="N21" s="111">
        <v>5.7973011427752033</v>
      </c>
      <c r="O21" s="119">
        <v>0.6067997868858056</v>
      </c>
      <c r="P21" s="110">
        <v>1.9538886457815006</v>
      </c>
      <c r="Q21" s="110">
        <v>3.212125972889551</v>
      </c>
      <c r="R21" s="110">
        <v>3.945524412467992</v>
      </c>
      <c r="S21" s="110">
        <v>4.3799579330811405</v>
      </c>
      <c r="T21" s="111">
        <v>4.8047320956898654</v>
      </c>
      <c r="U21" s="142">
        <v>0.54158640899999988</v>
      </c>
      <c r="V21" s="142">
        <v>0.89034949594943491</v>
      </c>
      <c r="W21" s="142">
        <v>1.0936357109110981</v>
      </c>
      <c r="X21" s="142">
        <v>1.2140536737699774</v>
      </c>
      <c r="Y21" s="143">
        <v>1.3317942184319924</v>
      </c>
      <c r="Z21" s="178">
        <v>14</v>
      </c>
      <c r="AA21" s="185">
        <v>130707.84423956419</v>
      </c>
      <c r="AB21" s="185">
        <v>132279.17063081419</v>
      </c>
      <c r="AC21" s="185">
        <v>142259.77395581416</v>
      </c>
    </row>
    <row r="22" spans="1:33" ht="13" x14ac:dyDescent="0.25">
      <c r="A22" s="77" t="s">
        <v>336</v>
      </c>
      <c r="B22" s="70">
        <v>1600</v>
      </c>
      <c r="C22" s="130">
        <v>1.0251994829122997</v>
      </c>
      <c r="D22" s="113">
        <v>3.0628710714285701</v>
      </c>
      <c r="E22" s="113">
        <v>5.0399860768108553</v>
      </c>
      <c r="F22" s="113">
        <v>6.1921818614007824</v>
      </c>
      <c r="G22" s="113">
        <v>6.8747499075395542</v>
      </c>
      <c r="H22" s="131">
        <v>7.5421398459863527</v>
      </c>
      <c r="I22" s="119">
        <v>0.83903012053138426</v>
      </c>
      <c r="J22" s="110">
        <v>2.6132052538570516</v>
      </c>
      <c r="K22" s="110">
        <v>4.3000563158362342</v>
      </c>
      <c r="L22" s="110">
        <v>5.2830960871962489</v>
      </c>
      <c r="M22" s="110">
        <v>5.8654550447519913</v>
      </c>
      <c r="N22" s="111">
        <v>6.4348642209296445</v>
      </c>
      <c r="O22" s="119">
        <v>0.66197552404037563</v>
      </c>
      <c r="P22" s="110">
        <v>2.1657924690491139</v>
      </c>
      <c r="Q22" s="110">
        <v>3.5638339436136151</v>
      </c>
      <c r="R22" s="110">
        <v>4.3785652512461946</v>
      </c>
      <c r="S22" s="110">
        <v>4.8612172138870573</v>
      </c>
      <c r="T22" s="111">
        <v>5.3331365565230033</v>
      </c>
      <c r="U22" s="142">
        <v>0.6003227299999998</v>
      </c>
      <c r="V22" s="142">
        <v>0.98783727105492769</v>
      </c>
      <c r="W22" s="142">
        <v>1.2136676448345534</v>
      </c>
      <c r="X22" s="142">
        <v>1.3474509818777527</v>
      </c>
      <c r="Y22" s="143">
        <v>1.4782594098133253</v>
      </c>
      <c r="Z22" s="178">
        <v>14</v>
      </c>
      <c r="AA22" s="185">
        <v>138831.36636698977</v>
      </c>
      <c r="AB22" s="185">
        <v>140507.44785098976</v>
      </c>
      <c r="AC22" s="185">
        <v>151153.42473098973</v>
      </c>
    </row>
    <row r="23" spans="1:33" ht="13" x14ac:dyDescent="0.25">
      <c r="A23" s="49" t="s">
        <v>265</v>
      </c>
      <c r="B23" s="66">
        <v>1700</v>
      </c>
      <c r="C23" s="130">
        <v>1.1106499794124094</v>
      </c>
      <c r="D23" s="113">
        <v>3.3576061785714275</v>
      </c>
      <c r="E23" s="113">
        <v>5.5324326844919405</v>
      </c>
      <c r="F23" s="113">
        <v>6.7995014875408604</v>
      </c>
      <c r="G23" s="113">
        <v>7.5502108182935093</v>
      </c>
      <c r="H23" s="131">
        <v>8.2842242305849858</v>
      </c>
      <c r="I23" s="119">
        <v>0.9089633789585998</v>
      </c>
      <c r="J23" s="110">
        <v>2.8646697499197611</v>
      </c>
      <c r="K23" s="110">
        <v>4.7202059180968616</v>
      </c>
      <c r="L23" s="110">
        <v>5.8012539857131875</v>
      </c>
      <c r="M23" s="110">
        <v>6.4417502787312744</v>
      </c>
      <c r="N23" s="111">
        <v>7.0680018122334607</v>
      </c>
      <c r="O23" s="119">
        <v>0.71715126119494588</v>
      </c>
      <c r="P23" s="110">
        <v>2.3742031597141491</v>
      </c>
      <c r="Q23" s="110">
        <v>3.9120487817350997</v>
      </c>
      <c r="R23" s="110">
        <v>4.8080081634437413</v>
      </c>
      <c r="S23" s="110">
        <v>5.338843636786291</v>
      </c>
      <c r="T23" s="111">
        <v>5.8578732281234318</v>
      </c>
      <c r="U23" s="142">
        <v>0.65809081099999978</v>
      </c>
      <c r="V23" s="142">
        <v>1.0843568061604203</v>
      </c>
      <c r="W23" s="142">
        <v>1.3327022915580087</v>
      </c>
      <c r="X23" s="142">
        <v>1.4798413203855278</v>
      </c>
      <c r="Y23" s="143">
        <v>1.6237079491946573</v>
      </c>
      <c r="Z23" s="178">
        <v>16.600000000000001</v>
      </c>
      <c r="AA23" s="185">
        <v>147320.63359479257</v>
      </c>
      <c r="AB23" s="185">
        <v>149101.47017154255</v>
      </c>
      <c r="AC23" s="185">
        <v>160412.82060654255</v>
      </c>
    </row>
    <row r="24" spans="1:33" ht="13" x14ac:dyDescent="0.25">
      <c r="A24" s="77" t="s">
        <v>266</v>
      </c>
      <c r="B24" s="70">
        <v>1800</v>
      </c>
      <c r="C24" s="130">
        <v>1.1910739761183948</v>
      </c>
      <c r="D24" s="113">
        <v>3.6557612857142843</v>
      </c>
      <c r="E24" s="113">
        <v>6.0282992921730267</v>
      </c>
      <c r="F24" s="113">
        <v>7.4103437136809385</v>
      </c>
      <c r="G24" s="113">
        <v>8.2292285290474645</v>
      </c>
      <c r="H24" s="131">
        <v>9.0298996151836217</v>
      </c>
      <c r="I24" s="119">
        <v>0.97478291630186142</v>
      </c>
      <c r="J24" s="110">
        <v>3.1190521494004622</v>
      </c>
      <c r="K24" s="110">
        <v>5.1432734237754811</v>
      </c>
      <c r="L24" s="110">
        <v>6.322417324750659</v>
      </c>
      <c r="M24" s="110">
        <v>7.0210801322652685</v>
      </c>
      <c r="N24" s="111">
        <v>7.7042032021261724</v>
      </c>
      <c r="O24" s="119">
        <v>0.76908136675218841</v>
      </c>
      <c r="P24" s="110">
        <v>2.5850321729501995</v>
      </c>
      <c r="Q24" s="110">
        <v>4.2626819424276015</v>
      </c>
      <c r="R24" s="110">
        <v>5.2399419478894345</v>
      </c>
      <c r="S24" s="110">
        <v>5.8189851151593812</v>
      </c>
      <c r="T24" s="111">
        <v>6.3851491384234293</v>
      </c>
      <c r="U24" s="142">
        <v>0.71652921199999975</v>
      </c>
      <c r="V24" s="142">
        <v>1.1815466612659133</v>
      </c>
      <c r="W24" s="142">
        <v>1.4524273678814641</v>
      </c>
      <c r="X24" s="142">
        <v>1.6129287916933031</v>
      </c>
      <c r="Y24" s="143">
        <v>1.7698603245759899</v>
      </c>
      <c r="Z24" s="178">
        <v>17.600000000000001</v>
      </c>
      <c r="AA24" s="185">
        <v>155807.41276068811</v>
      </c>
      <c r="AB24" s="185">
        <v>157693.00443018804</v>
      </c>
      <c r="AC24" s="185">
        <v>169669.72842018807</v>
      </c>
    </row>
    <row r="25" spans="1:33" s="79" customFormat="1" ht="13" x14ac:dyDescent="0.25">
      <c r="A25" s="49" t="s">
        <v>267</v>
      </c>
      <c r="B25" s="74">
        <v>1900</v>
      </c>
      <c r="C25" s="130">
        <v>1.2765244726185045</v>
      </c>
      <c r="D25" s="113">
        <v>3.6933812857142847</v>
      </c>
      <c r="E25" s="113">
        <v>6.0659192921730272</v>
      </c>
      <c r="F25" s="113">
        <v>7.4490923136809384</v>
      </c>
      <c r="G25" s="113">
        <v>8.2683533290474642</v>
      </c>
      <c r="H25" s="131">
        <v>9.0694006151836231</v>
      </c>
      <c r="I25" s="119">
        <v>1.0447161747290772</v>
      </c>
      <c r="J25" s="110">
        <v>3.1511490869983776</v>
      </c>
      <c r="K25" s="110">
        <v>5.175370361373397</v>
      </c>
      <c r="L25" s="110">
        <v>6.3554771704765107</v>
      </c>
      <c r="M25" s="110">
        <v>7.0544609473671001</v>
      </c>
      <c r="N25" s="111">
        <v>7.7379049866039837</v>
      </c>
      <c r="O25" s="119">
        <v>0.82425710390675866</v>
      </c>
      <c r="P25" s="110">
        <v>2.6116337212313772</v>
      </c>
      <c r="Q25" s="110">
        <v>4.2892834907087787</v>
      </c>
      <c r="R25" s="110">
        <v>5.2673415426190466</v>
      </c>
      <c r="S25" s="110">
        <v>5.8466507253718056</v>
      </c>
      <c r="T25" s="111">
        <v>6.413080764118666</v>
      </c>
      <c r="U25" s="142">
        <v>0.72390273199999988</v>
      </c>
      <c r="V25" s="142">
        <v>1.1889201812659134</v>
      </c>
      <c r="W25" s="142">
        <v>1.4600220934814641</v>
      </c>
      <c r="X25" s="142">
        <v>1.620597252493303</v>
      </c>
      <c r="Y25" s="143">
        <v>1.7776025205759902</v>
      </c>
      <c r="Z25" s="178">
        <v>18.7</v>
      </c>
      <c r="AA25" s="185">
        <v>164296.67998849088</v>
      </c>
      <c r="AB25" s="185">
        <v>166287.02675074089</v>
      </c>
      <c r="AC25" s="185">
        <v>178929.12429574088</v>
      </c>
      <c r="AE25" s="26"/>
      <c r="AF25" s="26"/>
      <c r="AG25" s="26"/>
    </row>
    <row r="26" spans="1:33" ht="13" x14ac:dyDescent="0.25">
      <c r="A26" s="77" t="s">
        <v>268</v>
      </c>
      <c r="B26" s="70">
        <v>2000</v>
      </c>
      <c r="C26" s="130">
        <v>1.361974969118614</v>
      </c>
      <c r="D26" s="113">
        <v>3.9919163928571417</v>
      </c>
      <c r="E26" s="113">
        <v>6.5621658998541132</v>
      </c>
      <c r="F26" s="113">
        <v>8.0603259398210181</v>
      </c>
      <c r="G26" s="113">
        <v>8.9477662398014211</v>
      </c>
      <c r="H26" s="131">
        <v>9.815474999782257</v>
      </c>
      <c r="I26" s="119">
        <v>1.1146494331562926</v>
      </c>
      <c r="J26" s="110">
        <v>3.405855697969967</v>
      </c>
      <c r="K26" s="110">
        <v>5.5987620785429053</v>
      </c>
      <c r="L26" s="110">
        <v>6.876974447349598</v>
      </c>
      <c r="M26" s="110">
        <v>7.6341279808516207</v>
      </c>
      <c r="N26" s="111">
        <v>8.3744467985621256</v>
      </c>
      <c r="O26" s="119">
        <v>0.8794328410613288</v>
      </c>
      <c r="P26" s="110">
        <v>2.8227314369753187</v>
      </c>
      <c r="Q26" s="110">
        <v>4.6401853539091702</v>
      </c>
      <c r="R26" s="110">
        <v>5.6995520906478676</v>
      </c>
      <c r="S26" s="110">
        <v>6.3270716543531034</v>
      </c>
      <c r="T26" s="111">
        <v>6.9406388120519473</v>
      </c>
      <c r="U26" s="142">
        <v>0.78241561299999984</v>
      </c>
      <c r="V26" s="142">
        <v>1.2861845163714063</v>
      </c>
      <c r="W26" s="142">
        <v>1.5798238842049197</v>
      </c>
      <c r="X26" s="142">
        <v>1.7537621830010786</v>
      </c>
      <c r="Y26" s="143">
        <v>1.9238330999573225</v>
      </c>
      <c r="Z26" s="178">
        <v>18.7</v>
      </c>
      <c r="AA26" s="185">
        <v>172450.05885880443</v>
      </c>
      <c r="AB26" s="185">
        <v>174545.16071380442</v>
      </c>
      <c r="AC26" s="185">
        <v>187852.63181380442</v>
      </c>
    </row>
    <row r="27" spans="1:33" ht="13" x14ac:dyDescent="0.25">
      <c r="A27" s="49" t="s">
        <v>269</v>
      </c>
      <c r="B27" s="66">
        <v>2100</v>
      </c>
      <c r="C27" s="130">
        <v>1.4423989658245995</v>
      </c>
      <c r="D27" s="113">
        <v>4.290071499999998</v>
      </c>
      <c r="E27" s="113">
        <v>7.0580325075351977</v>
      </c>
      <c r="F27" s="113">
        <v>8.6711681659610953</v>
      </c>
      <c r="G27" s="113">
        <v>9.6267839505553727</v>
      </c>
      <c r="H27" s="131">
        <v>10.561150384380895</v>
      </c>
      <c r="I27" s="119">
        <v>1.1804689704995541</v>
      </c>
      <c r="J27" s="110">
        <v>3.6602380974506676</v>
      </c>
      <c r="K27" s="110">
        <v>6.0218295842215239</v>
      </c>
      <c r="L27" s="110">
        <v>7.3981377863870676</v>
      </c>
      <c r="M27" s="110">
        <v>8.2134578343856113</v>
      </c>
      <c r="N27" s="111">
        <v>9.0106481884548373</v>
      </c>
      <c r="O27" s="119">
        <v>0.93136294661857133</v>
      </c>
      <c r="P27" s="110">
        <v>3.0335604502113691</v>
      </c>
      <c r="Q27" s="110">
        <v>4.9908185146016706</v>
      </c>
      <c r="R27" s="110">
        <v>6.1314858750935599</v>
      </c>
      <c r="S27" s="110">
        <v>6.8072131327261918</v>
      </c>
      <c r="T27" s="111">
        <v>7.4679147223519458</v>
      </c>
      <c r="U27" s="142">
        <v>0.84085401399999959</v>
      </c>
      <c r="V27" s="142">
        <v>1.3833743714768989</v>
      </c>
      <c r="W27" s="142">
        <v>1.6995489605283747</v>
      </c>
      <c r="X27" s="142">
        <v>1.8868496543088531</v>
      </c>
      <c r="Y27" s="143">
        <v>2.0699854753386555</v>
      </c>
      <c r="Z27" s="178">
        <v>22.3</v>
      </c>
      <c r="AA27" s="185">
        <v>180909.46934371933</v>
      </c>
      <c r="AB27" s="185">
        <v>183109.32629146936</v>
      </c>
      <c r="AC27" s="185">
        <v>197082.17094646936</v>
      </c>
    </row>
    <row r="28" spans="1:33" ht="13" x14ac:dyDescent="0.25">
      <c r="A28" s="77" t="s">
        <v>270</v>
      </c>
      <c r="B28" s="70">
        <v>2200</v>
      </c>
      <c r="C28" s="130">
        <v>1.5278494623247092</v>
      </c>
      <c r="D28" s="113">
        <v>4.5859466071428558</v>
      </c>
      <c r="E28" s="113">
        <v>7.5516191152162842</v>
      </c>
      <c r="F28" s="113">
        <v>9.2796619921011736</v>
      </c>
      <c r="G28" s="113">
        <v>10.303430461309331</v>
      </c>
      <c r="H28" s="131">
        <v>11.304431768979528</v>
      </c>
      <c r="I28" s="119">
        <v>1.2504022289267698</v>
      </c>
      <c r="J28" s="110">
        <v>3.9126752279860413</v>
      </c>
      <c r="K28" s="110">
        <v>6.442951820954816</v>
      </c>
      <c r="L28" s="110">
        <v>7.9172974984108508</v>
      </c>
      <c r="M28" s="110">
        <v>8.7907646082164685</v>
      </c>
      <c r="N28" s="111">
        <v>9.644807045954952</v>
      </c>
      <c r="O28" s="119">
        <v>0.98653868377314158</v>
      </c>
      <c r="P28" s="110">
        <v>3.2427772484000763</v>
      </c>
      <c r="Q28" s="110">
        <v>5.3398394602468287</v>
      </c>
      <c r="R28" s="110">
        <v>6.5617590780404891</v>
      </c>
      <c r="S28" s="110">
        <v>7.2856779074500464</v>
      </c>
      <c r="T28" s="111">
        <v>7.99349780685223</v>
      </c>
      <c r="U28" s="142">
        <v>0.89884553499999975</v>
      </c>
      <c r="V28" s="142">
        <v>1.4801173465823918</v>
      </c>
      <c r="W28" s="142">
        <v>1.81881375045183</v>
      </c>
      <c r="X28" s="142">
        <v>2.0194723704166289</v>
      </c>
      <c r="Y28" s="143">
        <v>2.2156686267199874</v>
      </c>
      <c r="Z28" s="178">
        <v>23.4</v>
      </c>
      <c r="AA28" s="185">
        <v>189398.73657152217</v>
      </c>
      <c r="AB28" s="185">
        <v>191703.34861202212</v>
      </c>
      <c r="AC28" s="185">
        <v>206341.56682202217</v>
      </c>
    </row>
    <row r="29" spans="1:33" ht="13" x14ac:dyDescent="0.25">
      <c r="A29" s="49" t="s">
        <v>271</v>
      </c>
      <c r="B29" s="66">
        <v>2300</v>
      </c>
      <c r="C29" s="130">
        <v>1.6132999588248189</v>
      </c>
      <c r="D29" s="113">
        <v>4.6224266071428559</v>
      </c>
      <c r="E29" s="113">
        <v>7.5880991152162842</v>
      </c>
      <c r="F29" s="113">
        <v>9.317236392101174</v>
      </c>
      <c r="G29" s="113">
        <v>10.341369661309331</v>
      </c>
      <c r="H29" s="131">
        <v>11.342735768979528</v>
      </c>
      <c r="I29" s="119">
        <v>1.3203354873539854</v>
      </c>
      <c r="J29" s="110">
        <v>3.9437995311112926</v>
      </c>
      <c r="K29" s="110">
        <v>6.4740761240800673</v>
      </c>
      <c r="L29" s="110">
        <v>7.9493555306298598</v>
      </c>
      <c r="M29" s="110">
        <v>8.8231338834667294</v>
      </c>
      <c r="N29" s="111">
        <v>9.6774875642364666</v>
      </c>
      <c r="O29" s="119">
        <v>1.0417144209277118</v>
      </c>
      <c r="P29" s="110">
        <v>3.2685726891575815</v>
      </c>
      <c r="Q29" s="110">
        <v>5.3656349010043334</v>
      </c>
      <c r="R29" s="110">
        <v>6.5883283820207197</v>
      </c>
      <c r="S29" s="110">
        <v>7.3125051658378517</v>
      </c>
      <c r="T29" s="111">
        <v>8.02058301964761</v>
      </c>
      <c r="U29" s="142">
        <v>0.90599561499999981</v>
      </c>
      <c r="V29" s="142">
        <v>1.4872674265823917</v>
      </c>
      <c r="W29" s="142">
        <v>1.8261783328518302</v>
      </c>
      <c r="X29" s="142">
        <v>2.0269084536166289</v>
      </c>
      <c r="Y29" s="143">
        <v>2.2231762107199877</v>
      </c>
      <c r="Z29" s="178">
        <v>25.9</v>
      </c>
      <c r="AA29" s="185">
        <v>197855.65899452957</v>
      </c>
      <c r="AB29" s="185">
        <v>200265.02612777959</v>
      </c>
      <c r="AC29" s="185">
        <v>215568.61789277961</v>
      </c>
    </row>
    <row r="30" spans="1:33" ht="13" x14ac:dyDescent="0.25">
      <c r="A30" s="77" t="s">
        <v>272</v>
      </c>
      <c r="B30" s="70">
        <v>2400</v>
      </c>
      <c r="C30" s="130">
        <v>1.6937239555308043</v>
      </c>
      <c r="D30" s="113">
        <v>4.9243817142857136</v>
      </c>
      <c r="E30" s="113">
        <v>8.0877657228973678</v>
      </c>
      <c r="F30" s="113">
        <v>9.9319926182412512</v>
      </c>
      <c r="G30" s="113">
        <v>11.024339372063286</v>
      </c>
      <c r="H30" s="131">
        <v>12.092401153578162</v>
      </c>
      <c r="I30" s="119">
        <v>1.3861550246972469</v>
      </c>
      <c r="J30" s="110">
        <v>4.2014240455008744</v>
      </c>
      <c r="K30" s="110">
        <v>6.9003857446675649</v>
      </c>
      <c r="L30" s="110">
        <v>8.4738582480234772</v>
      </c>
      <c r="M30" s="110">
        <v>9.4058355365059594</v>
      </c>
      <c r="N30" s="111">
        <v>10.3170931747835</v>
      </c>
      <c r="O30" s="119">
        <v>1.0936445264849544</v>
      </c>
      <c r="P30" s="110">
        <v>3.4820887274725396</v>
      </c>
      <c r="Q30" s="110">
        <v>5.7189550867757397</v>
      </c>
      <c r="R30" s="110">
        <v>7.0230298022976863</v>
      </c>
      <c r="S30" s="110">
        <v>7.795441150293005</v>
      </c>
      <c r="T30" s="111">
        <v>8.5506803062804586</v>
      </c>
      <c r="U30" s="142">
        <v>0.96517881599999988</v>
      </c>
      <c r="V30" s="142">
        <v>1.5852020816878842</v>
      </c>
      <c r="W30" s="142">
        <v>1.9466705531752853</v>
      </c>
      <c r="X30" s="142">
        <v>2.160770516924404</v>
      </c>
      <c r="Y30" s="143">
        <v>2.3701106261013201</v>
      </c>
      <c r="Z30" s="178">
        <v>27</v>
      </c>
      <c r="AA30" s="185">
        <v>206009.03786484315</v>
      </c>
      <c r="AB30" s="185">
        <v>208523.16009084316</v>
      </c>
      <c r="AC30" s="185">
        <v>224492.12541084317</v>
      </c>
    </row>
    <row r="31" spans="1:33" ht="13" x14ac:dyDescent="0.25">
      <c r="A31" s="49" t="s">
        <v>273</v>
      </c>
      <c r="B31" s="66">
        <v>2500</v>
      </c>
      <c r="C31" s="130">
        <v>1.7791744520309141</v>
      </c>
      <c r="D31" s="113">
        <v>5.2202568214285696</v>
      </c>
      <c r="E31" s="113">
        <v>8.581352330578456</v>
      </c>
      <c r="F31" s="113">
        <v>10.54048644438133</v>
      </c>
      <c r="G31" s="113">
        <v>11.700985882817244</v>
      </c>
      <c r="H31" s="131">
        <v>12.835682538176799</v>
      </c>
      <c r="I31" s="119">
        <v>1.4560882831244626</v>
      </c>
      <c r="J31" s="110">
        <v>4.4538611760362468</v>
      </c>
      <c r="K31" s="110">
        <v>7.3215079814008588</v>
      </c>
      <c r="L31" s="110">
        <v>8.9930179600472595</v>
      </c>
      <c r="M31" s="110">
        <v>9.9831423103368166</v>
      </c>
      <c r="N31" s="111">
        <v>10.951252032283618</v>
      </c>
      <c r="O31" s="119">
        <v>1.1488202636395246</v>
      </c>
      <c r="P31" s="110">
        <v>3.6913055256612459</v>
      </c>
      <c r="Q31" s="110">
        <v>6.0679760324208987</v>
      </c>
      <c r="R31" s="110">
        <v>7.4533030052446145</v>
      </c>
      <c r="S31" s="110">
        <v>8.2739059250168605</v>
      </c>
      <c r="T31" s="111">
        <v>9.0762633907807455</v>
      </c>
      <c r="U31" s="142">
        <v>1.0231703369999996</v>
      </c>
      <c r="V31" s="142">
        <v>1.6819450567933774</v>
      </c>
      <c r="W31" s="142">
        <v>2.0659353430987406</v>
      </c>
      <c r="X31" s="142">
        <v>2.2933932330321798</v>
      </c>
      <c r="Y31" s="143">
        <v>2.5157937774826529</v>
      </c>
      <c r="Z31" s="178">
        <v>28.1</v>
      </c>
      <c r="AA31" s="185">
        <v>214465.96028785082</v>
      </c>
      <c r="AB31" s="185">
        <v>217084.83760660081</v>
      </c>
      <c r="AC31" s="185">
        <v>233719.17648160082</v>
      </c>
    </row>
    <row r="32" spans="1:33" ht="13" x14ac:dyDescent="0.25">
      <c r="A32" s="77" t="s">
        <v>274</v>
      </c>
      <c r="B32" s="70">
        <v>2600</v>
      </c>
      <c r="C32" s="130">
        <v>1.8646249485310231</v>
      </c>
      <c r="D32" s="113">
        <v>5.5149919285714271</v>
      </c>
      <c r="E32" s="113">
        <v>9.0737989382595394</v>
      </c>
      <c r="F32" s="113">
        <v>11.147806070521408</v>
      </c>
      <c r="G32" s="113">
        <v>12.376446793571198</v>
      </c>
      <c r="H32" s="131">
        <v>13.577766922775433</v>
      </c>
      <c r="I32" s="119">
        <v>1.5260215415516778</v>
      </c>
      <c r="J32" s="110">
        <v>4.7053256720989562</v>
      </c>
      <c r="K32" s="110">
        <v>7.7416575836614845</v>
      </c>
      <c r="L32" s="110">
        <v>9.511175858564199</v>
      </c>
      <c r="M32" s="110">
        <v>10.559437544316097</v>
      </c>
      <c r="N32" s="111">
        <v>11.584389623587434</v>
      </c>
      <c r="O32" s="119">
        <v>1.2039960007940944</v>
      </c>
      <c r="P32" s="110">
        <v>3.8997162163262806</v>
      </c>
      <c r="Q32" s="110">
        <v>6.4161908705423825</v>
      </c>
      <c r="R32" s="110">
        <v>7.8827459174421621</v>
      </c>
      <c r="S32" s="110">
        <v>8.7515323479160934</v>
      </c>
      <c r="T32" s="111">
        <v>9.6010000623811749</v>
      </c>
      <c r="U32" s="142">
        <v>1.0809384179999997</v>
      </c>
      <c r="V32" s="142">
        <v>1.7784645918988697</v>
      </c>
      <c r="W32" s="142">
        <v>2.1849699898221959</v>
      </c>
      <c r="X32" s="142">
        <v>2.4257835715399549</v>
      </c>
      <c r="Y32" s="143">
        <v>2.6612423168639849</v>
      </c>
      <c r="Z32" s="178">
        <v>28.1</v>
      </c>
      <c r="AA32" s="185">
        <v>222987.57232044887</v>
      </c>
      <c r="AB32" s="185">
        <v>225711.20473194894</v>
      </c>
      <c r="AC32" s="185">
        <v>243010.91716194889</v>
      </c>
    </row>
    <row r="33" spans="1:33" s="79" customFormat="1" ht="13" x14ac:dyDescent="0.25">
      <c r="A33" s="49" t="s">
        <v>275</v>
      </c>
      <c r="B33" s="74">
        <v>2700</v>
      </c>
      <c r="C33" s="130">
        <v>1.9450489452370088</v>
      </c>
      <c r="D33" s="113">
        <v>5.8169470357142847</v>
      </c>
      <c r="E33" s="113">
        <v>9.5734655459406284</v>
      </c>
      <c r="F33" s="113">
        <v>11.762562296661487</v>
      </c>
      <c r="G33" s="113">
        <v>13.059416504325155</v>
      </c>
      <c r="H33" s="131">
        <v>14.327432307374069</v>
      </c>
      <c r="I33" s="119">
        <v>1.5918410788949395</v>
      </c>
      <c r="J33" s="110">
        <v>4.9629501864885386</v>
      </c>
      <c r="K33" s="110">
        <v>8.1679672042489866</v>
      </c>
      <c r="L33" s="110">
        <v>10.035678575957817</v>
      </c>
      <c r="M33" s="110">
        <v>11.142139197355329</v>
      </c>
      <c r="N33" s="111">
        <v>12.22399523413447</v>
      </c>
      <c r="O33" s="119">
        <v>1.2559261063513372</v>
      </c>
      <c r="P33" s="110">
        <v>4.1132322546412388</v>
      </c>
      <c r="Q33" s="110">
        <v>6.7695110563137924</v>
      </c>
      <c r="R33" s="110">
        <v>8.3174473377191287</v>
      </c>
      <c r="S33" s="110">
        <v>9.2344683323712484</v>
      </c>
      <c r="T33" s="111">
        <v>10.131097349014023</v>
      </c>
      <c r="U33" s="142">
        <v>1.1401216189999999</v>
      </c>
      <c r="V33" s="142">
        <v>1.8763992470043633</v>
      </c>
      <c r="W33" s="142">
        <v>2.3054622101456514</v>
      </c>
      <c r="X33" s="142">
        <v>2.5596456348477306</v>
      </c>
      <c r="Y33" s="143">
        <v>2.8081767322453177</v>
      </c>
      <c r="Z33" s="178">
        <v>30.6</v>
      </c>
      <c r="AA33" s="185">
        <v>231444.49474345634</v>
      </c>
      <c r="AB33" s="185">
        <v>234272.88224770632</v>
      </c>
      <c r="AC33" s="185">
        <v>252237.96823270633</v>
      </c>
      <c r="AE33" s="26"/>
      <c r="AF33" s="26"/>
      <c r="AG33" s="26"/>
    </row>
    <row r="34" spans="1:33" ht="13" x14ac:dyDescent="0.25">
      <c r="A34" s="77" t="s">
        <v>276</v>
      </c>
      <c r="B34" s="70">
        <v>2800</v>
      </c>
      <c r="C34" s="130">
        <v>2.0304994417371187</v>
      </c>
      <c r="D34" s="113">
        <v>6.1128221428571408</v>
      </c>
      <c r="E34" s="113">
        <v>10.067052153621711</v>
      </c>
      <c r="F34" s="113">
        <v>12.371056122801564</v>
      </c>
      <c r="G34" s="113">
        <v>13.736063015079111</v>
      </c>
      <c r="H34" s="131">
        <v>15.070713691972704</v>
      </c>
      <c r="I34" s="119">
        <v>1.6617743373221554</v>
      </c>
      <c r="J34" s="110">
        <v>5.2153873170239109</v>
      </c>
      <c r="K34" s="110">
        <v>8.589089440982276</v>
      </c>
      <c r="L34" s="110">
        <v>10.554838287981598</v>
      </c>
      <c r="M34" s="110">
        <v>11.719445971186184</v>
      </c>
      <c r="N34" s="111">
        <v>12.858154091634585</v>
      </c>
      <c r="O34" s="119">
        <v>1.3111018435059076</v>
      </c>
      <c r="P34" s="110">
        <v>4.3224490528299455</v>
      </c>
      <c r="Q34" s="110">
        <v>7.1185320019589478</v>
      </c>
      <c r="R34" s="110">
        <v>8.747720540666057</v>
      </c>
      <c r="S34" s="110">
        <v>9.7129331070951004</v>
      </c>
      <c r="T34" s="111">
        <v>10.656680433514309</v>
      </c>
      <c r="U34" s="142">
        <v>1.1981131399999996</v>
      </c>
      <c r="V34" s="142">
        <v>1.9731422221098556</v>
      </c>
      <c r="W34" s="142">
        <v>2.4247270000691068</v>
      </c>
      <c r="X34" s="142">
        <v>2.6922683509555059</v>
      </c>
      <c r="Y34" s="143">
        <v>2.9538598836266501</v>
      </c>
      <c r="Z34" s="178">
        <v>31.7</v>
      </c>
      <c r="AA34" s="185">
        <v>239597.87361376986</v>
      </c>
      <c r="AB34" s="185">
        <v>242531.01621076989</v>
      </c>
      <c r="AC34" s="185">
        <v>261161.4757507699</v>
      </c>
    </row>
    <row r="35" spans="1:33" ht="13" x14ac:dyDescent="0.25">
      <c r="A35" s="49" t="s">
        <v>277</v>
      </c>
      <c r="B35" s="66">
        <v>2900</v>
      </c>
      <c r="C35" s="130">
        <v>2.115949938237228</v>
      </c>
      <c r="D35" s="113">
        <v>6.4075572499999982</v>
      </c>
      <c r="E35" s="113">
        <v>10.559498761302796</v>
      </c>
      <c r="F35" s="113">
        <v>12.978375748941643</v>
      </c>
      <c r="G35" s="113">
        <v>14.411523925833063</v>
      </c>
      <c r="H35" s="131">
        <v>15.81279807657134</v>
      </c>
      <c r="I35" s="119">
        <v>1.7317075957493706</v>
      </c>
      <c r="J35" s="110">
        <v>5.4668518130866204</v>
      </c>
      <c r="K35" s="110">
        <v>9.0092390432429035</v>
      </c>
      <c r="L35" s="110">
        <v>11.072996186498537</v>
      </c>
      <c r="M35" s="110">
        <v>12.295741205165463</v>
      </c>
      <c r="N35" s="111">
        <v>13.491291682938405</v>
      </c>
      <c r="O35" s="119">
        <v>1.3662775806604777</v>
      </c>
      <c r="P35" s="110">
        <v>4.5308597434949798</v>
      </c>
      <c r="Q35" s="110">
        <v>7.4667468400804315</v>
      </c>
      <c r="R35" s="110">
        <v>9.1771634528636046</v>
      </c>
      <c r="S35" s="110">
        <v>10.190559529994333</v>
      </c>
      <c r="T35" s="111">
        <v>11.18141710511474</v>
      </c>
      <c r="U35" s="142">
        <v>1.2558812209999997</v>
      </c>
      <c r="V35" s="142">
        <v>2.0696617572153482</v>
      </c>
      <c r="W35" s="142">
        <v>2.5437616467925621</v>
      </c>
      <c r="X35" s="142">
        <v>2.8246586894632806</v>
      </c>
      <c r="Y35" s="143">
        <v>3.099308423007983</v>
      </c>
      <c r="Z35" s="178">
        <v>32.799999999999997</v>
      </c>
      <c r="AA35" s="185">
        <v>248087.14084157275</v>
      </c>
      <c r="AB35" s="185">
        <v>251125.0385313227</v>
      </c>
      <c r="AC35" s="185">
        <v>270420.87162632268</v>
      </c>
    </row>
    <row r="36" spans="1:33" ht="13" x14ac:dyDescent="0.25">
      <c r="A36" s="77" t="s">
        <v>278</v>
      </c>
      <c r="B36" s="70">
        <v>3000</v>
      </c>
      <c r="C36" s="130">
        <v>2.1963739349432139</v>
      </c>
      <c r="D36" s="113">
        <v>6.4474572499999976</v>
      </c>
      <c r="E36" s="113">
        <v>10.599398761302798</v>
      </c>
      <c r="F36" s="113">
        <v>13.019472748941642</v>
      </c>
      <c r="G36" s="113">
        <v>14.453019925833063</v>
      </c>
      <c r="H36" s="131">
        <v>15.854693076571341</v>
      </c>
      <c r="I36" s="119">
        <v>1.7975271330926326</v>
      </c>
      <c r="J36" s="110">
        <v>5.5008940196298628</v>
      </c>
      <c r="K36" s="110">
        <v>9.0432812497861477</v>
      </c>
      <c r="L36" s="110">
        <v>11.108059659238078</v>
      </c>
      <c r="M36" s="110">
        <v>12.331145099970437</v>
      </c>
      <c r="N36" s="111">
        <v>13.52703599980881</v>
      </c>
      <c r="O36" s="119">
        <v>1.4182076862177204</v>
      </c>
      <c r="P36" s="110">
        <v>4.5590735068235011</v>
      </c>
      <c r="Q36" s="110">
        <v>7.4949606034089538</v>
      </c>
      <c r="R36" s="110">
        <v>9.2062236290919799</v>
      </c>
      <c r="S36" s="110">
        <v>10.219901843855995</v>
      </c>
      <c r="T36" s="111">
        <v>11.211041556609686</v>
      </c>
      <c r="U36" s="142">
        <v>1.2637016209999996</v>
      </c>
      <c r="V36" s="142">
        <v>2.0774821572153486</v>
      </c>
      <c r="W36" s="142">
        <v>2.5518166587925619</v>
      </c>
      <c r="X36" s="142">
        <v>2.8327919054632806</v>
      </c>
      <c r="Y36" s="143">
        <v>3.1075198430079829</v>
      </c>
      <c r="Z36" s="178">
        <v>32.799999999999997</v>
      </c>
      <c r="AA36" s="185">
        <v>256606.26481226349</v>
      </c>
      <c r="AB36" s="185">
        <v>259748.91759476345</v>
      </c>
      <c r="AC36" s="185">
        <v>279710.12424476346</v>
      </c>
    </row>
    <row r="37" spans="1:33" ht="13" x14ac:dyDescent="0.25">
      <c r="A37" s="49" t="s">
        <v>279</v>
      </c>
      <c r="B37" s="66" t="s">
        <v>14</v>
      </c>
      <c r="C37" s="109">
        <v>2.2818244314433236</v>
      </c>
      <c r="D37" s="110">
        <v>6.7471323571428554</v>
      </c>
      <c r="E37" s="110">
        <v>11.096785368983882</v>
      </c>
      <c r="F37" s="110">
        <v>13.63188057508172</v>
      </c>
      <c r="G37" s="110">
        <v>15.133618436587019</v>
      </c>
      <c r="H37" s="111">
        <v>16.60196446116997</v>
      </c>
      <c r="I37" s="126">
        <v>1.8674603915198482</v>
      </c>
      <c r="J37" s="110">
        <v>5.7565732650741168</v>
      </c>
      <c r="K37" s="110">
        <v>9.4676456014283179</v>
      </c>
      <c r="L37" s="110">
        <v>11.630558749618007</v>
      </c>
      <c r="M37" s="110">
        <v>12.911823673306527</v>
      </c>
      <c r="N37" s="111">
        <v>14.164599077963246</v>
      </c>
      <c r="O37" s="126">
        <v>1.4733834233722907</v>
      </c>
      <c r="P37" s="110">
        <v>4.7709773300911147</v>
      </c>
      <c r="Q37" s="110">
        <v>7.8466685741330169</v>
      </c>
      <c r="R37" s="110">
        <v>9.6392644678701824</v>
      </c>
      <c r="S37" s="110">
        <v>10.701161124661912</v>
      </c>
      <c r="T37" s="111">
        <v>11.73944601744282</v>
      </c>
      <c r="U37" s="148">
        <v>1.3224379419999996</v>
      </c>
      <c r="V37" s="142">
        <v>2.1749699323208409</v>
      </c>
      <c r="W37" s="142">
        <v>2.6718485927160174</v>
      </c>
      <c r="X37" s="142">
        <v>2.9661892135710559</v>
      </c>
      <c r="Y37" s="143">
        <v>3.2539850343893142</v>
      </c>
      <c r="Z37" s="178">
        <v>36.4</v>
      </c>
      <c r="AA37" s="185">
        <v>272338.28025229787</v>
      </c>
      <c r="AB37" s="185">
        <v>275585.68812754785</v>
      </c>
      <c r="AC37" s="185">
        <v>296212.2683325478</v>
      </c>
    </row>
    <row r="38" spans="1:33" ht="13" x14ac:dyDescent="0.25">
      <c r="A38" s="77" t="s">
        <v>280</v>
      </c>
      <c r="B38" s="70" t="s">
        <v>15</v>
      </c>
      <c r="C38" s="119">
        <v>2.0503989658245994</v>
      </c>
      <c r="D38" s="120">
        <v>6.1257421428571401</v>
      </c>
      <c r="E38" s="120">
        <v>10.079972153621711</v>
      </c>
      <c r="F38" s="120">
        <v>12.384363722801565</v>
      </c>
      <c r="G38" s="120">
        <v>13.749499815079108</v>
      </c>
      <c r="H38" s="121">
        <v>15.084279691972705</v>
      </c>
      <c r="I38" s="119">
        <v>1.6780602410627685</v>
      </c>
      <c r="J38" s="120">
        <v>5.2264105077141032</v>
      </c>
      <c r="K38" s="120">
        <v>8.6001126316724683</v>
      </c>
      <c r="L38" s="120">
        <v>10.566192174392498</v>
      </c>
      <c r="M38" s="120">
        <v>11.730910089503983</v>
      </c>
      <c r="N38" s="121">
        <v>12.869728441859289</v>
      </c>
      <c r="O38" s="119">
        <v>1.3239510480807513</v>
      </c>
      <c r="P38" s="120">
        <v>4.3315849380982279</v>
      </c>
      <c r="Q38" s="120">
        <v>7.1276678872272301</v>
      </c>
      <c r="R38" s="120">
        <v>8.7571305024923891</v>
      </c>
      <c r="S38" s="120">
        <v>9.7224344277741146</v>
      </c>
      <c r="T38" s="121">
        <v>10.666273113046007</v>
      </c>
      <c r="U38" s="149">
        <v>1.2006454599999996</v>
      </c>
      <c r="V38" s="144">
        <v>1.9756745421098554</v>
      </c>
      <c r="W38" s="144">
        <v>2.4273352896691067</v>
      </c>
      <c r="X38" s="144">
        <v>2.6949019637555054</v>
      </c>
      <c r="Y38" s="145">
        <v>2.9565188196266505</v>
      </c>
      <c r="Z38" s="179">
        <v>28</v>
      </c>
      <c r="AA38" s="185">
        <v>280543.9084226652</v>
      </c>
      <c r="AB38" s="185">
        <v>283896.07139066525</v>
      </c>
      <c r="AC38" s="185">
        <v>305188.02515066526</v>
      </c>
    </row>
    <row r="39" spans="1:33" ht="13" x14ac:dyDescent="0.25">
      <c r="A39" s="49" t="s">
        <v>281</v>
      </c>
      <c r="B39" s="66" t="s">
        <v>16</v>
      </c>
      <c r="C39" s="119">
        <v>2.1358494623247091</v>
      </c>
      <c r="D39" s="120">
        <v>6.4204772499999976</v>
      </c>
      <c r="E39" s="120">
        <v>10.572418761302796</v>
      </c>
      <c r="F39" s="120">
        <v>12.991683348941642</v>
      </c>
      <c r="G39" s="120">
        <v>14.424960725833063</v>
      </c>
      <c r="H39" s="121">
        <v>15.826364076571338</v>
      </c>
      <c r="I39" s="119">
        <v>1.7479934994899842</v>
      </c>
      <c r="J39" s="120">
        <v>5.4778750037768127</v>
      </c>
      <c r="K39" s="120">
        <v>9.0202622339330958</v>
      </c>
      <c r="L39" s="120">
        <v>11.084350072909437</v>
      </c>
      <c r="M39" s="120">
        <v>12.307205323483267</v>
      </c>
      <c r="N39" s="121">
        <v>13.502866033163105</v>
      </c>
      <c r="O39" s="119">
        <v>1.3791267852353215</v>
      </c>
      <c r="P39" s="120">
        <v>4.539995628763263</v>
      </c>
      <c r="Q39" s="120">
        <v>7.4758827253487148</v>
      </c>
      <c r="R39" s="120">
        <v>9.1865734146899349</v>
      </c>
      <c r="S39" s="120">
        <v>10.200060850673349</v>
      </c>
      <c r="T39" s="121">
        <v>11.191009784646436</v>
      </c>
      <c r="U39" s="149">
        <v>1.2584135409999995</v>
      </c>
      <c r="V39" s="144">
        <v>2.072194077215348</v>
      </c>
      <c r="W39" s="144">
        <v>2.546369936392562</v>
      </c>
      <c r="X39" s="144">
        <v>2.8272923022632805</v>
      </c>
      <c r="Y39" s="145">
        <v>3.1019673590079826</v>
      </c>
      <c r="Z39" s="178">
        <v>30.6</v>
      </c>
      <c r="AA39" s="185">
        <v>289120.25781722454</v>
      </c>
      <c r="AB39" s="185">
        <v>292577.1758779746</v>
      </c>
      <c r="AC39" s="185">
        <v>314534.50319297455</v>
      </c>
    </row>
    <row r="40" spans="1:33" ht="13" x14ac:dyDescent="0.25">
      <c r="A40" s="77" t="s">
        <v>282</v>
      </c>
      <c r="B40" s="70" t="s">
        <v>17</v>
      </c>
      <c r="C40" s="119">
        <v>2.2212999588248188</v>
      </c>
      <c r="D40" s="120">
        <v>6.715212357142855</v>
      </c>
      <c r="E40" s="120">
        <v>11.064865368983881</v>
      </c>
      <c r="F40" s="120">
        <v>13.599002975081721</v>
      </c>
      <c r="G40" s="120">
        <v>15.100421636587019</v>
      </c>
      <c r="H40" s="121">
        <v>16.568448461169972</v>
      </c>
      <c r="I40" s="119">
        <v>1.8179267579171996</v>
      </c>
      <c r="J40" s="120">
        <v>5.7293394998395222</v>
      </c>
      <c r="K40" s="120">
        <v>9.4404118361937233</v>
      </c>
      <c r="L40" s="120">
        <v>11.602507971426375</v>
      </c>
      <c r="M40" s="120">
        <v>12.883500557462549</v>
      </c>
      <c r="N40" s="121">
        <v>14.136003624466921</v>
      </c>
      <c r="O40" s="119">
        <v>1.4343025223898918</v>
      </c>
      <c r="P40" s="120">
        <v>4.7484063194282982</v>
      </c>
      <c r="Q40" s="120">
        <v>7.8240975634701995</v>
      </c>
      <c r="R40" s="120">
        <v>9.6160163268874825</v>
      </c>
      <c r="S40" s="120">
        <v>10.677687273572582</v>
      </c>
      <c r="T40" s="121">
        <v>11.715746456246864</v>
      </c>
      <c r="U40" s="149">
        <v>1.3161816219999996</v>
      </c>
      <c r="V40" s="144">
        <v>2.1687136123208406</v>
      </c>
      <c r="W40" s="144">
        <v>2.6654045831160174</v>
      </c>
      <c r="X40" s="144">
        <v>2.9596826407710557</v>
      </c>
      <c r="Y40" s="145">
        <v>3.2474158983893147</v>
      </c>
      <c r="Z40" s="178">
        <v>33.200000000000003</v>
      </c>
      <c r="AA40" s="185">
        <v>297696.60721178376</v>
      </c>
      <c r="AB40" s="185">
        <v>301258.28036528378</v>
      </c>
      <c r="AC40" s="185">
        <v>323880.98123528372</v>
      </c>
    </row>
    <row r="41" spans="1:33" ht="13" x14ac:dyDescent="0.25">
      <c r="A41" s="49" t="s">
        <v>283</v>
      </c>
      <c r="B41" s="66" t="s">
        <v>18</v>
      </c>
      <c r="C41" s="119">
        <v>2.3017239555308042</v>
      </c>
      <c r="D41" s="120">
        <v>7.0133674642857118</v>
      </c>
      <c r="E41" s="120">
        <v>11.560731976664968</v>
      </c>
      <c r="F41" s="120">
        <v>14.2098452012218</v>
      </c>
      <c r="G41" s="120">
        <v>15.779439347340974</v>
      </c>
      <c r="H41" s="121">
        <v>17.314123845768606</v>
      </c>
      <c r="I41" s="119">
        <v>1.8837462952604613</v>
      </c>
      <c r="J41" s="120">
        <v>5.9837218993202228</v>
      </c>
      <c r="K41" s="120">
        <v>9.8634793418723419</v>
      </c>
      <c r="L41" s="120">
        <v>12.123671310463846</v>
      </c>
      <c r="M41" s="120">
        <v>13.462830410996542</v>
      </c>
      <c r="N41" s="121">
        <v>14.772205014359633</v>
      </c>
      <c r="O41" s="119">
        <v>1.4862326279471343</v>
      </c>
      <c r="P41" s="120">
        <v>4.959235332664349</v>
      </c>
      <c r="Q41" s="120">
        <v>8.1747307241627016</v>
      </c>
      <c r="R41" s="120">
        <v>10.047950111333176</v>
      </c>
      <c r="S41" s="120">
        <v>11.157828751945672</v>
      </c>
      <c r="T41" s="121">
        <v>12.24302236654686</v>
      </c>
      <c r="U41" s="149">
        <v>1.3746200229999994</v>
      </c>
      <c r="V41" s="144">
        <v>2.2659034674263339</v>
      </c>
      <c r="W41" s="144">
        <v>2.7851296594394728</v>
      </c>
      <c r="X41" s="144">
        <v>3.0927701120788309</v>
      </c>
      <c r="Y41" s="145">
        <v>3.3935682737706472</v>
      </c>
      <c r="Z41" s="178">
        <v>34.200000000000003</v>
      </c>
      <c r="AA41" s="185">
        <v>306275.44466825051</v>
      </c>
      <c r="AB41" s="185">
        <v>309941.87291450042</v>
      </c>
      <c r="AC41" s="185">
        <v>333229.94733950042</v>
      </c>
    </row>
    <row r="42" spans="1:33" ht="13" x14ac:dyDescent="0.25">
      <c r="A42" s="77" t="s">
        <v>284</v>
      </c>
      <c r="B42" s="70" t="s">
        <v>19</v>
      </c>
      <c r="C42" s="119">
        <v>2.3821479522367897</v>
      </c>
      <c r="D42" s="120">
        <v>7.3115225714285685</v>
      </c>
      <c r="E42" s="120">
        <v>12.056598584346053</v>
      </c>
      <c r="F42" s="120">
        <v>14.820687427361877</v>
      </c>
      <c r="G42" s="120">
        <v>16.458457058094929</v>
      </c>
      <c r="H42" s="121">
        <v>18.059799230367243</v>
      </c>
      <c r="I42" s="119">
        <v>1.9495658326037228</v>
      </c>
      <c r="J42" s="120">
        <v>6.2381042988009243</v>
      </c>
      <c r="K42" s="120">
        <v>10.286546847550962</v>
      </c>
      <c r="L42" s="120">
        <v>12.644834649501318</v>
      </c>
      <c r="M42" s="120">
        <v>14.042160264530537</v>
      </c>
      <c r="N42" s="121">
        <v>15.408406404252345</v>
      </c>
      <c r="O42" s="119">
        <v>1.5381627335043768</v>
      </c>
      <c r="P42" s="120">
        <v>5.170064345900399</v>
      </c>
      <c r="Q42" s="120">
        <v>8.5253638848552029</v>
      </c>
      <c r="R42" s="120">
        <v>10.479883895778869</v>
      </c>
      <c r="S42" s="120">
        <v>11.637970230318762</v>
      </c>
      <c r="T42" s="121">
        <v>12.770298276846859</v>
      </c>
      <c r="U42" s="149">
        <v>1.4330584239999995</v>
      </c>
      <c r="V42" s="144">
        <v>2.3630933225318267</v>
      </c>
      <c r="W42" s="144">
        <v>2.9048547357629282</v>
      </c>
      <c r="X42" s="144">
        <v>3.2258575833866061</v>
      </c>
      <c r="Y42" s="145">
        <v>3.5397206491519797</v>
      </c>
      <c r="Z42" s="178">
        <v>35.200000000000003</v>
      </c>
      <c r="AA42" s="185">
        <v>314851.79406280979</v>
      </c>
      <c r="AB42" s="185">
        <v>318622.97740180983</v>
      </c>
      <c r="AC42" s="185">
        <v>342576.42538180982</v>
      </c>
    </row>
    <row r="43" spans="1:33" ht="13" x14ac:dyDescent="0.25">
      <c r="A43" s="49" t="s">
        <v>285</v>
      </c>
      <c r="B43" s="66" t="s">
        <v>20</v>
      </c>
      <c r="C43" s="119">
        <v>2.4675984487368994</v>
      </c>
      <c r="D43" s="120">
        <v>7.349142571428569</v>
      </c>
      <c r="E43" s="120">
        <v>12.094218584346054</v>
      </c>
      <c r="F43" s="120">
        <v>14.859436027361877</v>
      </c>
      <c r="G43" s="120">
        <v>16.497581858094929</v>
      </c>
      <c r="H43" s="121">
        <v>18.099300230367245</v>
      </c>
      <c r="I43" s="119">
        <v>2.0194990910309385</v>
      </c>
      <c r="J43" s="120">
        <v>6.2702012363988402</v>
      </c>
      <c r="K43" s="120">
        <v>10.318643785148879</v>
      </c>
      <c r="L43" s="120">
        <v>12.67789449522717</v>
      </c>
      <c r="M43" s="120">
        <v>14.075541079632369</v>
      </c>
      <c r="N43" s="121">
        <v>15.442108188730156</v>
      </c>
      <c r="O43" s="119">
        <v>1.5933384706589471</v>
      </c>
      <c r="P43" s="120">
        <v>5.1966658941815762</v>
      </c>
      <c r="Q43" s="120">
        <v>8.551965433136381</v>
      </c>
      <c r="R43" s="120">
        <v>10.507283490508481</v>
      </c>
      <c r="S43" s="120">
        <v>11.665635840531188</v>
      </c>
      <c r="T43" s="121">
        <v>12.798229902542095</v>
      </c>
      <c r="U43" s="149">
        <v>1.4404319439999997</v>
      </c>
      <c r="V43" s="144">
        <v>2.3704668425318269</v>
      </c>
      <c r="W43" s="144">
        <v>2.9124494613629279</v>
      </c>
      <c r="X43" s="144">
        <v>3.2335260441866058</v>
      </c>
      <c r="Y43" s="145">
        <v>3.5474628451519798</v>
      </c>
      <c r="Z43" s="178">
        <v>36.299999999999997</v>
      </c>
      <c r="AA43" s="185">
        <v>323430.63151927636</v>
      </c>
      <c r="AB43" s="185">
        <v>327306.56995102629</v>
      </c>
      <c r="AC43" s="185">
        <v>351925.39148602623</v>
      </c>
    </row>
    <row r="44" spans="1:33" ht="13" x14ac:dyDescent="0.25">
      <c r="A44" s="77" t="s">
        <v>286</v>
      </c>
      <c r="B44" s="70" t="s">
        <v>21</v>
      </c>
      <c r="C44" s="119">
        <v>2.5530489452370091</v>
      </c>
      <c r="D44" s="120">
        <v>7.3867625714285694</v>
      </c>
      <c r="E44" s="120">
        <v>12.131838584346054</v>
      </c>
      <c r="F44" s="120">
        <v>14.898184627361877</v>
      </c>
      <c r="G44" s="120">
        <v>16.536706658094928</v>
      </c>
      <c r="H44" s="121">
        <v>18.138801230367246</v>
      </c>
      <c r="I44" s="119">
        <v>2.0894323494581544</v>
      </c>
      <c r="J44" s="120">
        <v>6.3022981739967552</v>
      </c>
      <c r="K44" s="120">
        <v>10.350740722746794</v>
      </c>
      <c r="L44" s="120">
        <v>12.710954340953021</v>
      </c>
      <c r="M44" s="120">
        <v>14.1089218947342</v>
      </c>
      <c r="N44" s="121">
        <v>15.475809973207967</v>
      </c>
      <c r="O44" s="119">
        <v>1.6485142078135173</v>
      </c>
      <c r="P44" s="120">
        <v>5.2232674424627543</v>
      </c>
      <c r="Q44" s="120">
        <v>8.5785669814175574</v>
      </c>
      <c r="R44" s="120">
        <v>10.534683085238093</v>
      </c>
      <c r="S44" s="120">
        <v>11.693301450743611</v>
      </c>
      <c r="T44" s="121">
        <v>12.826161528237332</v>
      </c>
      <c r="U44" s="149">
        <v>1.4478054639999998</v>
      </c>
      <c r="V44" s="144">
        <v>2.3778403625318267</v>
      </c>
      <c r="W44" s="144">
        <v>2.9200441869629281</v>
      </c>
      <c r="X44" s="144">
        <v>3.241194504986606</v>
      </c>
      <c r="Y44" s="145">
        <v>3.5552050411519804</v>
      </c>
      <c r="Z44" s="178">
        <v>37.4</v>
      </c>
      <c r="AA44" s="185">
        <v>332006.98091383564</v>
      </c>
      <c r="AB44" s="185">
        <v>335987.6744383357</v>
      </c>
      <c r="AC44" s="185">
        <v>361271.86952833564</v>
      </c>
    </row>
    <row r="45" spans="1:33" ht="13" x14ac:dyDescent="0.25">
      <c r="A45" s="49" t="s">
        <v>287</v>
      </c>
      <c r="B45" s="66" t="s">
        <v>22</v>
      </c>
      <c r="C45" s="119">
        <v>2.6384994417371184</v>
      </c>
      <c r="D45" s="120">
        <v>7.6852976785714269</v>
      </c>
      <c r="E45" s="120">
        <v>12.62808519202714</v>
      </c>
      <c r="F45" s="120">
        <v>15.509418253501956</v>
      </c>
      <c r="G45" s="120">
        <v>17.216119568848885</v>
      </c>
      <c r="H45" s="121">
        <v>18.884875614965878</v>
      </c>
      <c r="I45" s="119">
        <v>2.1593656078853698</v>
      </c>
      <c r="J45" s="120">
        <v>6.5570047849683446</v>
      </c>
      <c r="K45" s="120">
        <v>10.774132439916302</v>
      </c>
      <c r="L45" s="120">
        <v>13.232451617826108</v>
      </c>
      <c r="M45" s="120">
        <v>14.688588928218721</v>
      </c>
      <c r="N45" s="121">
        <v>16.112351785166108</v>
      </c>
      <c r="O45" s="119">
        <v>1.7036899449680876</v>
      </c>
      <c r="P45" s="120">
        <v>5.4343651582066954</v>
      </c>
      <c r="Q45" s="120">
        <v>8.9294688446179489</v>
      </c>
      <c r="R45" s="120">
        <v>10.966893633266913</v>
      </c>
      <c r="S45" s="120">
        <v>12.173722379724909</v>
      </c>
      <c r="T45" s="121">
        <v>13.353719576170613</v>
      </c>
      <c r="U45" s="149">
        <v>1.5063183449999997</v>
      </c>
      <c r="V45" s="144">
        <v>2.4751046976373194</v>
      </c>
      <c r="W45" s="144">
        <v>3.039845977686384</v>
      </c>
      <c r="X45" s="144">
        <v>3.3743594354943816</v>
      </c>
      <c r="Y45" s="145">
        <v>3.7014356205333128</v>
      </c>
      <c r="Z45" s="178">
        <v>37.4</v>
      </c>
      <c r="AA45" s="185">
        <v>340242.46582709107</v>
      </c>
      <c r="AB45" s="185">
        <v>344327.91444434098</v>
      </c>
      <c r="AC45" s="185">
        <v>370277.48308934103</v>
      </c>
    </row>
    <row r="46" spans="1:33" ht="13" x14ac:dyDescent="0.25">
      <c r="A46" s="77" t="s">
        <v>288</v>
      </c>
      <c r="B46" s="70" t="s">
        <v>23</v>
      </c>
      <c r="C46" s="119">
        <v>2.7239499382372281</v>
      </c>
      <c r="D46" s="120">
        <v>7.9838327857142835</v>
      </c>
      <c r="E46" s="120">
        <v>13.124331799708226</v>
      </c>
      <c r="F46" s="120">
        <v>16.120651879642036</v>
      </c>
      <c r="G46" s="120">
        <v>17.895532479602842</v>
      </c>
      <c r="H46" s="121">
        <v>19.630949999564514</v>
      </c>
      <c r="I46" s="119">
        <v>2.2292988663125852</v>
      </c>
      <c r="J46" s="120">
        <v>6.811711395939934</v>
      </c>
      <c r="K46" s="120">
        <v>11.197524157085811</v>
      </c>
      <c r="L46" s="120">
        <v>13.753948894699196</v>
      </c>
      <c r="M46" s="120">
        <v>15.268255961703241</v>
      </c>
      <c r="N46" s="121">
        <v>16.748893597124251</v>
      </c>
      <c r="O46" s="119">
        <v>1.7588656821226576</v>
      </c>
      <c r="P46" s="120">
        <v>5.6454628739506374</v>
      </c>
      <c r="Q46" s="120">
        <v>9.2803707078183404</v>
      </c>
      <c r="R46" s="120">
        <v>11.399104181295735</v>
      </c>
      <c r="S46" s="120">
        <v>12.654143308706207</v>
      </c>
      <c r="T46" s="121">
        <v>13.881277624103895</v>
      </c>
      <c r="U46" s="149">
        <v>1.5648312259999997</v>
      </c>
      <c r="V46" s="144">
        <v>2.5723690327428126</v>
      </c>
      <c r="W46" s="144">
        <v>3.1596477684098394</v>
      </c>
      <c r="X46" s="144">
        <v>3.5075243660021571</v>
      </c>
      <c r="Y46" s="145">
        <v>3.8476661999146451</v>
      </c>
      <c r="Z46" s="178">
        <v>37.4</v>
      </c>
      <c r="AA46" s="185">
        <v>348480.43880225369</v>
      </c>
      <c r="AB46" s="185">
        <v>352670.64251225378</v>
      </c>
      <c r="AC46" s="185">
        <v>379285.58471225371</v>
      </c>
    </row>
    <row r="47" spans="1:33" ht="13" x14ac:dyDescent="0.25">
      <c r="A47" s="49" t="s">
        <v>289</v>
      </c>
      <c r="B47" s="74" t="s">
        <v>24</v>
      </c>
      <c r="C47" s="119">
        <v>2.8043739349432135</v>
      </c>
      <c r="D47" s="120">
        <v>8.2819878928571402</v>
      </c>
      <c r="E47" s="120">
        <v>13.62019840738931</v>
      </c>
      <c r="F47" s="120">
        <v>16.731494105782112</v>
      </c>
      <c r="G47" s="120">
        <v>18.574550190356796</v>
      </c>
      <c r="H47" s="121">
        <v>20.376625384163152</v>
      </c>
      <c r="I47" s="119">
        <v>2.295118403655847</v>
      </c>
      <c r="J47" s="120">
        <v>7.0660937954206346</v>
      </c>
      <c r="K47" s="120">
        <v>11.620591662764429</v>
      </c>
      <c r="L47" s="120">
        <v>14.275112233736666</v>
      </c>
      <c r="M47" s="120">
        <v>15.847585815237231</v>
      </c>
      <c r="N47" s="121">
        <v>17.385094987016963</v>
      </c>
      <c r="O47" s="119">
        <v>1.8107957876799001</v>
      </c>
      <c r="P47" s="120">
        <v>5.8562918871866874</v>
      </c>
      <c r="Q47" s="120">
        <v>9.6310038685108417</v>
      </c>
      <c r="R47" s="120">
        <v>11.831037965741427</v>
      </c>
      <c r="S47" s="120">
        <v>13.134284787079295</v>
      </c>
      <c r="T47" s="121">
        <v>14.408553534403893</v>
      </c>
      <c r="U47" s="149">
        <v>1.6232696269999995</v>
      </c>
      <c r="V47" s="144">
        <v>2.6695588878483054</v>
      </c>
      <c r="W47" s="144">
        <v>3.2793728447332944</v>
      </c>
      <c r="X47" s="144">
        <v>3.6406118373099314</v>
      </c>
      <c r="Y47" s="145">
        <v>3.9938185752959781</v>
      </c>
      <c r="Z47" s="178">
        <v>41</v>
      </c>
      <c r="AA47" s="185">
        <v>357026.93145392509</v>
      </c>
      <c r="AB47" s="185">
        <v>361321.89025667513</v>
      </c>
      <c r="AC47" s="185">
        <v>388602.20601167512</v>
      </c>
    </row>
    <row r="48" spans="1:33" ht="13" x14ac:dyDescent="0.25">
      <c r="A48" s="77" t="s">
        <v>290</v>
      </c>
      <c r="B48" s="70" t="s">
        <v>25</v>
      </c>
      <c r="C48" s="119">
        <v>2.884797931649199</v>
      </c>
      <c r="D48" s="120">
        <v>8.5801429999999961</v>
      </c>
      <c r="E48" s="120">
        <v>14.116065015070395</v>
      </c>
      <c r="F48" s="120">
        <v>17.342336331922191</v>
      </c>
      <c r="G48" s="120">
        <v>19.253567901110745</v>
      </c>
      <c r="H48" s="121">
        <v>21.122300768761789</v>
      </c>
      <c r="I48" s="119">
        <v>2.3609379409991083</v>
      </c>
      <c r="J48" s="120">
        <v>7.3204761949013353</v>
      </c>
      <c r="K48" s="120">
        <v>12.043659168443048</v>
      </c>
      <c r="L48" s="120">
        <v>14.796275572774135</v>
      </c>
      <c r="M48" s="120">
        <v>16.426915668771223</v>
      </c>
      <c r="N48" s="121">
        <v>18.021296376909675</v>
      </c>
      <c r="O48" s="119">
        <v>1.8627258932371427</v>
      </c>
      <c r="P48" s="120">
        <v>6.0671209004227382</v>
      </c>
      <c r="Q48" s="120">
        <v>9.9816370292033412</v>
      </c>
      <c r="R48" s="120">
        <v>12.26297175018712</v>
      </c>
      <c r="S48" s="120">
        <v>13.614426265452384</v>
      </c>
      <c r="T48" s="121">
        <v>14.935829444703892</v>
      </c>
      <c r="U48" s="149">
        <v>1.6817080279999992</v>
      </c>
      <c r="V48" s="144">
        <v>2.7667487429537978</v>
      </c>
      <c r="W48" s="144">
        <v>3.3990979210567493</v>
      </c>
      <c r="X48" s="144">
        <v>3.7736993086177062</v>
      </c>
      <c r="Y48" s="145">
        <v>4.139970950677311</v>
      </c>
      <c r="Z48" s="178">
        <v>44.6</v>
      </c>
      <c r="AA48" s="185">
        <v>365573.42410559638</v>
      </c>
      <c r="AB48" s="185">
        <v>369973.13800109632</v>
      </c>
      <c r="AC48" s="185">
        <v>397918.82731109636</v>
      </c>
    </row>
    <row r="49" spans="1:29" ht="13" x14ac:dyDescent="0.25">
      <c r="A49" s="49" t="s">
        <v>291</v>
      </c>
      <c r="B49" s="66" t="s">
        <v>26</v>
      </c>
      <c r="C49" s="119">
        <v>2.9702484281493087</v>
      </c>
      <c r="D49" s="120">
        <v>8.8760181071428548</v>
      </c>
      <c r="E49" s="120">
        <v>14.609651622751482</v>
      </c>
      <c r="F49" s="120">
        <v>17.950830158062267</v>
      </c>
      <c r="G49" s="120">
        <v>19.930214411864704</v>
      </c>
      <c r="H49" s="121">
        <v>21.865582153360421</v>
      </c>
      <c r="I49" s="119">
        <v>2.4308711994263241</v>
      </c>
      <c r="J49" s="120">
        <v>7.5729133254367085</v>
      </c>
      <c r="K49" s="120">
        <v>12.464781405176339</v>
      </c>
      <c r="L49" s="120">
        <v>15.315435284797918</v>
      </c>
      <c r="M49" s="120">
        <v>17.004222442602078</v>
      </c>
      <c r="N49" s="121">
        <v>18.655455234409789</v>
      </c>
      <c r="O49" s="119">
        <v>1.9179016303917129</v>
      </c>
      <c r="P49" s="120">
        <v>6.2763376986114459</v>
      </c>
      <c r="Q49" s="120">
        <v>10.330657974848499</v>
      </c>
      <c r="R49" s="120">
        <v>12.693244953134048</v>
      </c>
      <c r="S49" s="120">
        <v>14.092891040176237</v>
      </c>
      <c r="T49" s="121">
        <v>15.461412529204175</v>
      </c>
      <c r="U49" s="149">
        <v>1.7396995489999993</v>
      </c>
      <c r="V49" s="144">
        <v>2.8634917180592909</v>
      </c>
      <c r="W49" s="144">
        <v>3.5183627109802047</v>
      </c>
      <c r="X49" s="144">
        <v>3.906322024725482</v>
      </c>
      <c r="Y49" s="145">
        <v>4.2856541020586434</v>
      </c>
      <c r="Z49" s="178">
        <v>45.7</v>
      </c>
      <c r="AA49" s="185">
        <v>374149.77350015572</v>
      </c>
      <c r="AB49" s="185">
        <v>378654.24248840567</v>
      </c>
      <c r="AC49" s="185">
        <v>407265.30535340565</v>
      </c>
    </row>
    <row r="50" spans="1:29" ht="13" x14ac:dyDescent="0.25">
      <c r="A50" s="77" t="s">
        <v>292</v>
      </c>
      <c r="B50" s="70" t="s">
        <v>27</v>
      </c>
      <c r="C50" s="119">
        <v>3.0556989246494184</v>
      </c>
      <c r="D50" s="120">
        <v>9.1718932142857117</v>
      </c>
      <c r="E50" s="120">
        <v>15.103238230432568</v>
      </c>
      <c r="F50" s="120">
        <v>18.559323984202347</v>
      </c>
      <c r="G50" s="120">
        <v>20.606860922618662</v>
      </c>
      <c r="H50" s="121">
        <v>22.608863537959056</v>
      </c>
      <c r="I50" s="119">
        <v>2.5008044578535396</v>
      </c>
      <c r="J50" s="120">
        <v>7.8253504559720826</v>
      </c>
      <c r="K50" s="120">
        <v>12.885903641909632</v>
      </c>
      <c r="L50" s="120">
        <v>15.834594996821702</v>
      </c>
      <c r="M50" s="120">
        <v>17.581529216432937</v>
      </c>
      <c r="N50" s="121">
        <v>19.289614091909904</v>
      </c>
      <c r="O50" s="119">
        <v>1.9730773675462832</v>
      </c>
      <c r="P50" s="120">
        <v>6.4855544968001526</v>
      </c>
      <c r="Q50" s="120">
        <v>10.679678920493657</v>
      </c>
      <c r="R50" s="120">
        <v>13.123518156080978</v>
      </c>
      <c r="S50" s="120">
        <v>14.571355814900093</v>
      </c>
      <c r="T50" s="121">
        <v>15.98699561370446</v>
      </c>
      <c r="U50" s="149">
        <v>1.7976910699999995</v>
      </c>
      <c r="V50" s="144">
        <v>2.9602346931647836</v>
      </c>
      <c r="W50" s="144">
        <v>3.63762750090366</v>
      </c>
      <c r="X50" s="144">
        <v>4.0389447408332577</v>
      </c>
      <c r="Y50" s="145">
        <v>4.4313372534399749</v>
      </c>
      <c r="Z50" s="178">
        <v>46.8</v>
      </c>
      <c r="AA50" s="185">
        <v>382728.61095662223</v>
      </c>
      <c r="AB50" s="185">
        <v>387337.83503762225</v>
      </c>
      <c r="AC50" s="185">
        <v>416614.27145762218</v>
      </c>
    </row>
    <row r="51" spans="1:29" ht="13" x14ac:dyDescent="0.25">
      <c r="A51" s="49" t="s">
        <v>293</v>
      </c>
      <c r="B51" s="66" t="s">
        <v>28</v>
      </c>
      <c r="C51" s="119">
        <v>3.1411494211495281</v>
      </c>
      <c r="D51" s="120">
        <v>9.2083732142857109</v>
      </c>
      <c r="E51" s="120">
        <v>15.139718230432567</v>
      </c>
      <c r="F51" s="120">
        <v>18.596898384202348</v>
      </c>
      <c r="G51" s="120">
        <v>20.644800122618662</v>
      </c>
      <c r="H51" s="121">
        <v>22.647167537959056</v>
      </c>
      <c r="I51" s="119">
        <v>2.570737716280755</v>
      </c>
      <c r="J51" s="120">
        <v>7.8564747590973338</v>
      </c>
      <c r="K51" s="120">
        <v>12.917027945034883</v>
      </c>
      <c r="L51" s="120">
        <v>15.866653029040711</v>
      </c>
      <c r="M51" s="120">
        <v>17.613898491683198</v>
      </c>
      <c r="N51" s="121">
        <v>19.32229461019142</v>
      </c>
      <c r="O51" s="119">
        <v>2.0282531047008536</v>
      </c>
      <c r="P51" s="120">
        <v>6.5113499375576573</v>
      </c>
      <c r="Q51" s="120">
        <v>10.705474361251163</v>
      </c>
      <c r="R51" s="120">
        <v>13.150087460061208</v>
      </c>
      <c r="S51" s="120">
        <v>14.598183073287899</v>
      </c>
      <c r="T51" s="121">
        <v>16.014080826499839</v>
      </c>
      <c r="U51" s="149">
        <v>1.8048411499999997</v>
      </c>
      <c r="V51" s="144">
        <v>2.9673847731647838</v>
      </c>
      <c r="W51" s="144">
        <v>3.6449920833036602</v>
      </c>
      <c r="X51" s="144">
        <v>4.0463808240332577</v>
      </c>
      <c r="Y51" s="145">
        <v>4.4388448374399747</v>
      </c>
      <c r="Z51" s="178">
        <v>49.3</v>
      </c>
      <c r="AA51" s="185">
        <v>391272.61554638628</v>
      </c>
      <c r="AB51" s="185">
        <v>395986.59472013637</v>
      </c>
      <c r="AC51" s="185">
        <v>425928.40469513636</v>
      </c>
    </row>
    <row r="52" spans="1:29" ht="13" x14ac:dyDescent="0.25">
      <c r="A52" s="77" t="s">
        <v>294</v>
      </c>
      <c r="B52" s="70" t="s">
        <v>29</v>
      </c>
      <c r="C52" s="119">
        <v>3.2265999176496378</v>
      </c>
      <c r="D52" s="120">
        <v>9.2448532142857118</v>
      </c>
      <c r="E52" s="120">
        <v>15.176198230432568</v>
      </c>
      <c r="F52" s="120">
        <v>18.634472784202348</v>
      </c>
      <c r="G52" s="120">
        <v>20.682739322618662</v>
      </c>
      <c r="H52" s="121">
        <v>22.685471537959057</v>
      </c>
      <c r="I52" s="119">
        <v>2.6406709747079709</v>
      </c>
      <c r="J52" s="120">
        <v>7.8875990622225851</v>
      </c>
      <c r="K52" s="120">
        <v>12.948152248160135</v>
      </c>
      <c r="L52" s="120">
        <v>15.89871106125972</v>
      </c>
      <c r="M52" s="120">
        <v>17.646267766933459</v>
      </c>
      <c r="N52" s="121">
        <v>19.354975128472933</v>
      </c>
      <c r="O52" s="119">
        <v>2.0834288418554237</v>
      </c>
      <c r="P52" s="120">
        <v>6.537145378315163</v>
      </c>
      <c r="Q52" s="120">
        <v>10.731269802008667</v>
      </c>
      <c r="R52" s="120">
        <v>13.176656764041439</v>
      </c>
      <c r="S52" s="120">
        <v>14.625010331675703</v>
      </c>
      <c r="T52" s="121">
        <v>16.04116603929522</v>
      </c>
      <c r="U52" s="149">
        <v>1.8119912299999996</v>
      </c>
      <c r="V52" s="144">
        <v>2.9745348531647835</v>
      </c>
      <c r="W52" s="144">
        <v>3.6523566657036604</v>
      </c>
      <c r="X52" s="144">
        <v>4.0538169072332577</v>
      </c>
      <c r="Y52" s="145">
        <v>4.4463524214399754</v>
      </c>
      <c r="Z52" s="178">
        <v>51.8</v>
      </c>
      <c r="AA52" s="185">
        <v>399819.10819805763</v>
      </c>
      <c r="AB52" s="185">
        <v>404637.84246455762</v>
      </c>
      <c r="AC52" s="185">
        <v>435245.0259945576</v>
      </c>
    </row>
    <row r="53" spans="1:29" ht="13" x14ac:dyDescent="0.25">
      <c r="A53" s="49" t="s">
        <v>295</v>
      </c>
      <c r="B53" s="66" t="s">
        <v>30</v>
      </c>
      <c r="C53" s="119">
        <v>3.3070239143556233</v>
      </c>
      <c r="D53" s="120">
        <v>9.5468083214285695</v>
      </c>
      <c r="E53" s="120">
        <v>15.675864838113652</v>
      </c>
      <c r="F53" s="120">
        <v>19.249229010342425</v>
      </c>
      <c r="G53" s="120">
        <v>21.365709033372617</v>
      </c>
      <c r="H53" s="121">
        <v>23.435136922557689</v>
      </c>
      <c r="I53" s="119">
        <v>2.7064905120512321</v>
      </c>
      <c r="J53" s="120">
        <v>8.1452235766121674</v>
      </c>
      <c r="K53" s="120">
        <v>13.374461868747632</v>
      </c>
      <c r="L53" s="120">
        <v>16.423213778653338</v>
      </c>
      <c r="M53" s="120">
        <v>18.228969419972689</v>
      </c>
      <c r="N53" s="121">
        <v>19.994580739019966</v>
      </c>
      <c r="O53" s="119">
        <v>2.1353589474126662</v>
      </c>
      <c r="P53" s="120">
        <v>6.7506614166301215</v>
      </c>
      <c r="Q53" s="120">
        <v>11.084589987780074</v>
      </c>
      <c r="R53" s="120">
        <v>13.611358184318405</v>
      </c>
      <c r="S53" s="120">
        <v>15.107946316130857</v>
      </c>
      <c r="T53" s="121">
        <v>16.571263325928069</v>
      </c>
      <c r="U53" s="149">
        <v>1.8711744309999996</v>
      </c>
      <c r="V53" s="144">
        <v>3.072469508270276</v>
      </c>
      <c r="W53" s="144">
        <v>3.7728488860271154</v>
      </c>
      <c r="X53" s="144">
        <v>4.1876789705410324</v>
      </c>
      <c r="Y53" s="145">
        <v>4.5932868368213082</v>
      </c>
      <c r="Z53" s="178">
        <v>52.9</v>
      </c>
      <c r="AA53" s="185">
        <v>408057.08117322047</v>
      </c>
      <c r="AB53" s="185">
        <v>412980.57053247048</v>
      </c>
      <c r="AC53" s="185">
        <v>444253.12761747045</v>
      </c>
    </row>
    <row r="54" spans="1:29" ht="13" x14ac:dyDescent="0.25">
      <c r="A54" s="77" t="s">
        <v>296</v>
      </c>
      <c r="B54" s="70" t="s">
        <v>31</v>
      </c>
      <c r="C54" s="119">
        <v>3.3874479110616087</v>
      </c>
      <c r="D54" s="120">
        <v>9.8487634285714272</v>
      </c>
      <c r="E54" s="120">
        <v>16.175531445794736</v>
      </c>
      <c r="F54" s="120">
        <v>19.863985236482502</v>
      </c>
      <c r="G54" s="120">
        <v>22.048678744126573</v>
      </c>
      <c r="H54" s="121">
        <v>24.184802307156325</v>
      </c>
      <c r="I54" s="119">
        <v>2.7723100493944939</v>
      </c>
      <c r="J54" s="120">
        <v>8.4028480910017489</v>
      </c>
      <c r="K54" s="120">
        <v>13.80077148933513</v>
      </c>
      <c r="L54" s="120">
        <v>16.947716496046954</v>
      </c>
      <c r="M54" s="120">
        <v>18.811671073011919</v>
      </c>
      <c r="N54" s="121">
        <v>20.634186349566999</v>
      </c>
      <c r="O54" s="119">
        <v>2.1872890529699087</v>
      </c>
      <c r="P54" s="120">
        <v>6.9641774549450792</v>
      </c>
      <c r="Q54" s="120">
        <v>11.437910173551479</v>
      </c>
      <c r="R54" s="120">
        <v>14.046059604595373</v>
      </c>
      <c r="S54" s="120">
        <v>15.59088230058601</v>
      </c>
      <c r="T54" s="121">
        <v>17.101360612560917</v>
      </c>
      <c r="U54" s="149">
        <v>1.9303576319999998</v>
      </c>
      <c r="V54" s="144">
        <v>3.1704041633757685</v>
      </c>
      <c r="W54" s="144">
        <v>3.8933411063505705</v>
      </c>
      <c r="X54" s="144">
        <v>4.3215410338488081</v>
      </c>
      <c r="Y54" s="145">
        <v>4.7402212522026401</v>
      </c>
      <c r="Z54" s="178">
        <v>54</v>
      </c>
      <c r="AA54" s="185">
        <v>416292.56608647585</v>
      </c>
      <c r="AB54" s="185">
        <v>421320.81053847587</v>
      </c>
      <c r="AC54" s="185">
        <v>453258.74117847579</v>
      </c>
    </row>
    <row r="55" spans="1:29" ht="13" x14ac:dyDescent="0.25">
      <c r="A55" s="49" t="s">
        <v>297</v>
      </c>
      <c r="B55" s="66" t="s">
        <v>32</v>
      </c>
      <c r="C55" s="119">
        <v>3.4728984075617184</v>
      </c>
      <c r="D55" s="120">
        <v>10.144638535714282</v>
      </c>
      <c r="E55" s="120">
        <v>16.669118053475824</v>
      </c>
      <c r="F55" s="120">
        <v>20.472479062622583</v>
      </c>
      <c r="G55" s="120">
        <v>22.725325254880531</v>
      </c>
      <c r="H55" s="121">
        <v>24.928083691754964</v>
      </c>
      <c r="I55" s="119">
        <v>2.8422433078217093</v>
      </c>
      <c r="J55" s="120">
        <v>8.6552852215371203</v>
      </c>
      <c r="K55" s="120">
        <v>14.221893726068423</v>
      </c>
      <c r="L55" s="120">
        <v>17.466876208070737</v>
      </c>
      <c r="M55" s="120">
        <v>19.388977846842778</v>
      </c>
      <c r="N55" s="121">
        <v>21.268345207067117</v>
      </c>
      <c r="O55" s="119">
        <v>2.2424647901244787</v>
      </c>
      <c r="P55" s="120">
        <v>7.173394253133786</v>
      </c>
      <c r="Q55" s="120">
        <v>11.786931119196637</v>
      </c>
      <c r="R55" s="120">
        <v>14.476332807542301</v>
      </c>
      <c r="S55" s="120">
        <v>16.069347075309864</v>
      </c>
      <c r="T55" s="121">
        <v>17.626943697061204</v>
      </c>
      <c r="U55" s="149">
        <v>1.9883491529999995</v>
      </c>
      <c r="V55" s="144">
        <v>3.2671471384812616</v>
      </c>
      <c r="W55" s="144">
        <v>4.0126058962740263</v>
      </c>
      <c r="X55" s="144">
        <v>4.4541637499565834</v>
      </c>
      <c r="Y55" s="145">
        <v>4.8859044035839734</v>
      </c>
      <c r="Z55" s="178">
        <v>55.1</v>
      </c>
      <c r="AA55" s="185">
        <v>424839.05873814702</v>
      </c>
      <c r="AB55" s="185">
        <v>429972.05828289699</v>
      </c>
      <c r="AC55" s="185">
        <v>462575.36247789708</v>
      </c>
    </row>
    <row r="56" spans="1:29" ht="13" x14ac:dyDescent="0.25">
      <c r="A56" s="77" t="s">
        <v>298</v>
      </c>
      <c r="B56" s="70" t="s">
        <v>33</v>
      </c>
      <c r="C56" s="119">
        <v>3.5583489040618281</v>
      </c>
      <c r="D56" s="120">
        <v>10.440513642857139</v>
      </c>
      <c r="E56" s="120">
        <v>17.162704661156912</v>
      </c>
      <c r="F56" s="120">
        <v>21.080972888762659</v>
      </c>
      <c r="G56" s="120">
        <v>23.401971765634489</v>
      </c>
      <c r="H56" s="121">
        <v>25.671365076353599</v>
      </c>
      <c r="I56" s="119">
        <v>2.9121765662489252</v>
      </c>
      <c r="J56" s="120">
        <v>8.9077223520724935</v>
      </c>
      <c r="K56" s="120">
        <v>14.643015962801718</v>
      </c>
      <c r="L56" s="120">
        <v>17.986035920094519</v>
      </c>
      <c r="M56" s="120">
        <v>19.966284620673633</v>
      </c>
      <c r="N56" s="121">
        <v>21.902504064567236</v>
      </c>
      <c r="O56" s="119">
        <v>2.2976405272790492</v>
      </c>
      <c r="P56" s="120">
        <v>7.3826110513224918</v>
      </c>
      <c r="Q56" s="120">
        <v>12.135952064841797</v>
      </c>
      <c r="R56" s="120">
        <v>14.906606010489229</v>
      </c>
      <c r="S56" s="120">
        <v>16.547811850033721</v>
      </c>
      <c r="T56" s="121">
        <v>18.152526781561491</v>
      </c>
      <c r="U56" s="149">
        <v>2.0463406739999992</v>
      </c>
      <c r="V56" s="144">
        <v>3.3638901135867547</v>
      </c>
      <c r="W56" s="144">
        <v>4.1318706861974812</v>
      </c>
      <c r="X56" s="144">
        <v>4.5867864660643596</v>
      </c>
      <c r="Y56" s="145">
        <v>5.0315875549653057</v>
      </c>
      <c r="Z56" s="178">
        <v>56.2</v>
      </c>
      <c r="AA56" s="185">
        <v>433385.55138981831</v>
      </c>
      <c r="AB56" s="185">
        <v>438623.30602731835</v>
      </c>
      <c r="AC56" s="185">
        <v>471891.98377731832</v>
      </c>
    </row>
    <row r="57" spans="1:29" ht="13" x14ac:dyDescent="0.25">
      <c r="A57" s="49" t="s">
        <v>299</v>
      </c>
      <c r="B57" s="66" t="s">
        <v>34</v>
      </c>
      <c r="C57" s="119">
        <v>3.643799400561937</v>
      </c>
      <c r="D57" s="120">
        <v>10.735248749999997</v>
      </c>
      <c r="E57" s="120">
        <v>17.655151268837997</v>
      </c>
      <c r="F57" s="120">
        <v>21.688292514902738</v>
      </c>
      <c r="G57" s="120">
        <v>24.07743267638844</v>
      </c>
      <c r="H57" s="121">
        <v>26.413449460952233</v>
      </c>
      <c r="I57" s="119">
        <v>2.9821098246761402</v>
      </c>
      <c r="J57" s="120">
        <v>9.159186848135203</v>
      </c>
      <c r="K57" s="120">
        <v>15.063165565062343</v>
      </c>
      <c r="L57" s="120">
        <v>18.504193818611459</v>
      </c>
      <c r="M57" s="120">
        <v>20.542579854652914</v>
      </c>
      <c r="N57" s="121">
        <v>22.535641655871054</v>
      </c>
      <c r="O57" s="119">
        <v>2.3528162644336188</v>
      </c>
      <c r="P57" s="120">
        <v>7.591021741987527</v>
      </c>
      <c r="Q57" s="120">
        <v>12.484166902963281</v>
      </c>
      <c r="R57" s="120">
        <v>15.336048922686777</v>
      </c>
      <c r="S57" s="120">
        <v>17.025438272932952</v>
      </c>
      <c r="T57" s="121">
        <v>18.67726345316192</v>
      </c>
      <c r="U57" s="149">
        <v>2.1041087549999995</v>
      </c>
      <c r="V57" s="144">
        <v>3.4604096486922469</v>
      </c>
      <c r="W57" s="144">
        <v>4.2509053329209365</v>
      </c>
      <c r="X57" s="144">
        <v>4.7191768045721343</v>
      </c>
      <c r="Y57" s="145">
        <v>5.1770360943466383</v>
      </c>
      <c r="Z57" s="178">
        <v>56.2</v>
      </c>
      <c r="AA57" s="185">
        <v>441994.24558917305</v>
      </c>
      <c r="AB57" s="185">
        <v>447336.75531942304</v>
      </c>
      <c r="AC57" s="185">
        <v>481270.80662442307</v>
      </c>
    </row>
    <row r="58" spans="1:29" ht="13" x14ac:dyDescent="0.25">
      <c r="A58" s="77" t="s">
        <v>300</v>
      </c>
      <c r="B58" s="70" t="s">
        <v>35</v>
      </c>
      <c r="C58" s="119">
        <v>3.7292498970620462</v>
      </c>
      <c r="D58" s="120">
        <v>11.029983857142854</v>
      </c>
      <c r="E58" s="120">
        <v>18.147597876519079</v>
      </c>
      <c r="F58" s="120">
        <v>22.295612141042817</v>
      </c>
      <c r="G58" s="120">
        <v>24.752893587142395</v>
      </c>
      <c r="H58" s="121">
        <v>27.155533845550867</v>
      </c>
      <c r="I58" s="119">
        <v>3.0520430831033556</v>
      </c>
      <c r="J58" s="120">
        <v>9.4106513441979125</v>
      </c>
      <c r="K58" s="120">
        <v>15.483315167322969</v>
      </c>
      <c r="L58" s="120">
        <v>19.022351717128398</v>
      </c>
      <c r="M58" s="120">
        <v>21.118875088632194</v>
      </c>
      <c r="N58" s="121">
        <v>23.168779247174868</v>
      </c>
      <c r="O58" s="119">
        <v>2.4079920015881888</v>
      </c>
      <c r="P58" s="120">
        <v>7.7994324326525613</v>
      </c>
      <c r="Q58" s="120">
        <v>12.832381741084765</v>
      </c>
      <c r="R58" s="120">
        <v>15.765491834884324</v>
      </c>
      <c r="S58" s="120">
        <v>17.503064695832187</v>
      </c>
      <c r="T58" s="121">
        <v>19.20200012476235</v>
      </c>
      <c r="U58" s="149">
        <v>2.1618768359999994</v>
      </c>
      <c r="V58" s="144">
        <v>3.5569291837977395</v>
      </c>
      <c r="W58" s="144">
        <v>4.3699399796443918</v>
      </c>
      <c r="X58" s="144">
        <v>4.8515671430799099</v>
      </c>
      <c r="Y58" s="145">
        <v>5.3224846337279699</v>
      </c>
      <c r="Z58" s="178">
        <v>56.2</v>
      </c>
      <c r="AA58" s="185">
        <v>450602.93978852755</v>
      </c>
      <c r="AB58" s="185">
        <v>456050.2046115275</v>
      </c>
      <c r="AC58" s="185">
        <v>490649.62947152759</v>
      </c>
    </row>
    <row r="59" spans="1:29" ht="13" x14ac:dyDescent="0.25">
      <c r="A59" s="49" t="s">
        <v>301</v>
      </c>
      <c r="B59" s="66" t="s">
        <v>36</v>
      </c>
      <c r="C59" s="119">
        <v>3.8096738937680321</v>
      </c>
      <c r="D59" s="120">
        <v>11.331938964285712</v>
      </c>
      <c r="E59" s="120">
        <v>18.647264484200168</v>
      </c>
      <c r="F59" s="120">
        <v>22.910368367182897</v>
      </c>
      <c r="G59" s="120">
        <v>25.435863297896354</v>
      </c>
      <c r="H59" s="121">
        <v>27.905199230149503</v>
      </c>
      <c r="I59" s="119">
        <v>3.1178626204466173</v>
      </c>
      <c r="J59" s="120">
        <v>9.6682758585874957</v>
      </c>
      <c r="K59" s="120">
        <v>15.90962478791047</v>
      </c>
      <c r="L59" s="120">
        <v>19.546854434522018</v>
      </c>
      <c r="M59" s="120">
        <v>21.701576741671424</v>
      </c>
      <c r="N59" s="121">
        <v>23.808384857721904</v>
      </c>
      <c r="O59" s="119">
        <v>2.4599221071454318</v>
      </c>
      <c r="P59" s="120">
        <v>8.0129484709675189</v>
      </c>
      <c r="Q59" s="120">
        <v>13.185701926856176</v>
      </c>
      <c r="R59" s="120">
        <v>16.200193255161292</v>
      </c>
      <c r="S59" s="120">
        <v>17.98600068028734</v>
      </c>
      <c r="T59" s="121">
        <v>19.732097411395198</v>
      </c>
      <c r="U59" s="149">
        <v>2.2210600369999995</v>
      </c>
      <c r="V59" s="144">
        <v>3.6548638389032329</v>
      </c>
      <c r="W59" s="144">
        <v>4.4904321999678469</v>
      </c>
      <c r="X59" s="144">
        <v>4.9854292063876855</v>
      </c>
      <c r="Y59" s="145">
        <v>5.4694190491093027</v>
      </c>
      <c r="Z59" s="178">
        <v>58.7</v>
      </c>
      <c r="AA59" s="185">
        <v>459149.43244019896</v>
      </c>
      <c r="AB59" s="185">
        <v>464701.45235594892</v>
      </c>
      <c r="AC59" s="185">
        <v>499966.25077094877</v>
      </c>
    </row>
    <row r="60" spans="1:29" ht="13" x14ac:dyDescent="0.25">
      <c r="A60" s="77" t="s">
        <v>302</v>
      </c>
      <c r="B60" s="70" t="s">
        <v>37</v>
      </c>
      <c r="C60" s="119">
        <v>3.8900978904740176</v>
      </c>
      <c r="D60" s="120">
        <v>11.633894071428569</v>
      </c>
      <c r="E60" s="120">
        <v>19.146931091881257</v>
      </c>
      <c r="F60" s="120">
        <v>23.525124593322975</v>
      </c>
      <c r="G60" s="120">
        <v>26.118833008650309</v>
      </c>
      <c r="H60" s="121">
        <v>28.654864614748139</v>
      </c>
      <c r="I60" s="119">
        <v>3.1836821577898791</v>
      </c>
      <c r="J60" s="120">
        <v>9.9259003729770772</v>
      </c>
      <c r="K60" s="120">
        <v>16.335934408497973</v>
      </c>
      <c r="L60" s="120">
        <v>20.071357151915635</v>
      </c>
      <c r="M60" s="120">
        <v>22.284278394710658</v>
      </c>
      <c r="N60" s="121">
        <v>24.447990468268941</v>
      </c>
      <c r="O60" s="119">
        <v>2.5118522127026743</v>
      </c>
      <c r="P60" s="120">
        <v>8.2264645092824775</v>
      </c>
      <c r="Q60" s="120">
        <v>13.539022112627585</v>
      </c>
      <c r="R60" s="120">
        <v>16.634894675438257</v>
      </c>
      <c r="S60" s="120">
        <v>18.468936664742497</v>
      </c>
      <c r="T60" s="121">
        <v>20.262194698028047</v>
      </c>
      <c r="U60" s="149">
        <v>2.2802432379999997</v>
      </c>
      <c r="V60" s="144">
        <v>3.7527984940087267</v>
      </c>
      <c r="W60" s="144">
        <v>4.6109244202913029</v>
      </c>
      <c r="X60" s="144">
        <v>5.1192912696954611</v>
      </c>
      <c r="Y60" s="145">
        <v>5.6163534644906354</v>
      </c>
      <c r="Z60" s="178">
        <v>61.2</v>
      </c>
      <c r="AA60" s="185">
        <v>467695.92509187036</v>
      </c>
      <c r="AB60" s="185">
        <v>473352.70010037045</v>
      </c>
      <c r="AC60" s="185">
        <v>509282.8720703703</v>
      </c>
    </row>
    <row r="61" spans="1:29" ht="13" x14ac:dyDescent="0.25">
      <c r="A61" s="49" t="s">
        <v>303</v>
      </c>
      <c r="B61" s="66" t="s">
        <v>38</v>
      </c>
      <c r="C61" s="119">
        <v>3.9755483869741273</v>
      </c>
      <c r="D61" s="120">
        <v>11.929769178571426</v>
      </c>
      <c r="E61" s="120">
        <v>19.640517699562338</v>
      </c>
      <c r="F61" s="120">
        <v>24.133618419463051</v>
      </c>
      <c r="G61" s="120">
        <v>26.795479519404267</v>
      </c>
      <c r="H61" s="121">
        <v>29.398145999346774</v>
      </c>
      <c r="I61" s="119">
        <v>3.2536154162170949</v>
      </c>
      <c r="J61" s="120">
        <v>10.178337503512449</v>
      </c>
      <c r="K61" s="120">
        <v>16.757056645231263</v>
      </c>
      <c r="L61" s="120">
        <v>20.590516863939413</v>
      </c>
      <c r="M61" s="120">
        <v>22.861585168541513</v>
      </c>
      <c r="N61" s="121">
        <v>25.082149325769056</v>
      </c>
      <c r="O61" s="119">
        <v>2.5670279498572448</v>
      </c>
      <c r="P61" s="120">
        <v>8.4356813074711852</v>
      </c>
      <c r="Q61" s="120">
        <v>13.888043058272739</v>
      </c>
      <c r="R61" s="120">
        <v>17.065167878385186</v>
      </c>
      <c r="S61" s="120">
        <v>18.947401439466347</v>
      </c>
      <c r="T61" s="121">
        <v>20.78777778252833</v>
      </c>
      <c r="U61" s="149">
        <v>2.3382347589999997</v>
      </c>
      <c r="V61" s="144">
        <v>3.8495414691142189</v>
      </c>
      <c r="W61" s="144">
        <v>4.7301892102147587</v>
      </c>
      <c r="X61" s="144">
        <v>5.2519139858032364</v>
      </c>
      <c r="Y61" s="145">
        <v>5.7620366158719678</v>
      </c>
      <c r="Z61" s="178">
        <v>62.3</v>
      </c>
      <c r="AA61" s="185">
        <v>475931.41000512557</v>
      </c>
      <c r="AB61" s="185">
        <v>481692.94010637555</v>
      </c>
      <c r="AC61" s="185">
        <v>518288.48563137557</v>
      </c>
    </row>
    <row r="62" spans="1:29" ht="13" x14ac:dyDescent="0.25">
      <c r="A62" s="77" t="s">
        <v>304</v>
      </c>
      <c r="B62" s="70" t="s">
        <v>39</v>
      </c>
      <c r="C62" s="119">
        <v>4.0609988834742374</v>
      </c>
      <c r="D62" s="120">
        <v>12.225644285714282</v>
      </c>
      <c r="E62" s="120">
        <v>20.134104307243422</v>
      </c>
      <c r="F62" s="120">
        <v>24.742112245603128</v>
      </c>
      <c r="G62" s="120">
        <v>27.472126030158222</v>
      </c>
      <c r="H62" s="121">
        <v>30.141427383945409</v>
      </c>
      <c r="I62" s="119">
        <v>3.3235486746443108</v>
      </c>
      <c r="J62" s="120">
        <v>10.430774634047822</v>
      </c>
      <c r="K62" s="120">
        <v>17.178178881964552</v>
      </c>
      <c r="L62" s="120">
        <v>21.109676575963196</v>
      </c>
      <c r="M62" s="120">
        <v>23.438891942372369</v>
      </c>
      <c r="N62" s="121">
        <v>25.71630818326917</v>
      </c>
      <c r="O62" s="119">
        <v>2.6222036870118153</v>
      </c>
      <c r="P62" s="120">
        <v>8.644898105659891</v>
      </c>
      <c r="Q62" s="120">
        <v>14.237064003917896</v>
      </c>
      <c r="R62" s="120">
        <v>17.495441081332114</v>
      </c>
      <c r="S62" s="120">
        <v>19.425866214190201</v>
      </c>
      <c r="T62" s="121">
        <v>21.313360867028617</v>
      </c>
      <c r="U62" s="149">
        <v>2.3962262799999992</v>
      </c>
      <c r="V62" s="144">
        <v>3.9462844442197111</v>
      </c>
      <c r="W62" s="144">
        <v>4.8494540001382136</v>
      </c>
      <c r="X62" s="144">
        <v>5.3845367019110117</v>
      </c>
      <c r="Y62" s="145">
        <v>5.9077197672533002</v>
      </c>
      <c r="Z62" s="178">
        <v>63.4</v>
      </c>
      <c r="AA62" s="185">
        <v>484169.3829802883</v>
      </c>
      <c r="AB62" s="185">
        <v>490035.66817428824</v>
      </c>
      <c r="AC62" s="185">
        <v>527296.58725428837</v>
      </c>
    </row>
    <row r="63" spans="1:29" ht="13" x14ac:dyDescent="0.25">
      <c r="A63" s="49" t="s">
        <v>305</v>
      </c>
      <c r="B63" s="66" t="s">
        <v>40</v>
      </c>
      <c r="C63" s="119">
        <v>4.1464493799743467</v>
      </c>
      <c r="D63" s="120">
        <v>12.520379392857139</v>
      </c>
      <c r="E63" s="120">
        <v>20.626550914924508</v>
      </c>
      <c r="F63" s="120">
        <v>25.349431871743207</v>
      </c>
      <c r="G63" s="120">
        <v>28.147586940912174</v>
      </c>
      <c r="H63" s="121">
        <v>30.883511768544047</v>
      </c>
      <c r="I63" s="119">
        <v>3.3934819330715262</v>
      </c>
      <c r="J63" s="120">
        <v>10.682239130110531</v>
      </c>
      <c r="K63" s="120">
        <v>17.598328484225178</v>
      </c>
      <c r="L63" s="120">
        <v>21.627834474480135</v>
      </c>
      <c r="M63" s="120">
        <v>24.015187176351645</v>
      </c>
      <c r="N63" s="121">
        <v>26.349445774572992</v>
      </c>
      <c r="O63" s="119">
        <v>2.6773794241663853</v>
      </c>
      <c r="P63" s="120">
        <v>8.8533087963249244</v>
      </c>
      <c r="Q63" s="120">
        <v>14.585278842039379</v>
      </c>
      <c r="R63" s="120">
        <v>17.924883993529662</v>
      </c>
      <c r="S63" s="120">
        <v>19.903492637089435</v>
      </c>
      <c r="T63" s="121">
        <v>21.83809753862905</v>
      </c>
      <c r="U63" s="149">
        <v>2.4539943609999995</v>
      </c>
      <c r="V63" s="144">
        <v>4.0428039793252033</v>
      </c>
      <c r="W63" s="144">
        <v>4.9684886468616689</v>
      </c>
      <c r="X63" s="144">
        <v>5.5169270404187865</v>
      </c>
      <c r="Y63" s="145">
        <v>6.0531683066346336</v>
      </c>
      <c r="Z63" s="178">
        <v>64.5</v>
      </c>
      <c r="AA63" s="185">
        <v>492745.73237484758</v>
      </c>
      <c r="AB63" s="185">
        <v>498716.77266159758</v>
      </c>
      <c r="AC63" s="185">
        <v>536643.06529659755</v>
      </c>
    </row>
    <row r="64" spans="1:29" ht="13" x14ac:dyDescent="0.25">
      <c r="A64" s="77" t="s">
        <v>306</v>
      </c>
      <c r="B64" s="70" t="s">
        <v>41</v>
      </c>
      <c r="C64" s="119">
        <v>4.231899876474456</v>
      </c>
      <c r="D64" s="120">
        <v>12.815114499999996</v>
      </c>
      <c r="E64" s="120">
        <v>21.118997522605593</v>
      </c>
      <c r="F64" s="120">
        <v>25.956751497883285</v>
      </c>
      <c r="G64" s="120">
        <v>28.823047851666125</v>
      </c>
      <c r="H64" s="121">
        <v>31.625596153142681</v>
      </c>
      <c r="I64" s="119">
        <v>3.4634151914987412</v>
      </c>
      <c r="J64" s="120">
        <v>10.933703626173241</v>
      </c>
      <c r="K64" s="120">
        <v>18.018478086485807</v>
      </c>
      <c r="L64" s="120">
        <v>22.145992372997075</v>
      </c>
      <c r="M64" s="120">
        <v>24.591482410330926</v>
      </c>
      <c r="N64" s="121">
        <v>26.98258336587681</v>
      </c>
      <c r="O64" s="119">
        <v>2.7325551613209553</v>
      </c>
      <c r="P64" s="120">
        <v>9.0617194869899595</v>
      </c>
      <c r="Q64" s="120">
        <v>14.933493680160863</v>
      </c>
      <c r="R64" s="120">
        <v>18.354326905727209</v>
      </c>
      <c r="S64" s="120">
        <v>20.381119059988666</v>
      </c>
      <c r="T64" s="121">
        <v>22.362834210229479</v>
      </c>
      <c r="U64" s="149">
        <v>2.5117624419999993</v>
      </c>
      <c r="V64" s="144">
        <v>4.1393235144306963</v>
      </c>
      <c r="W64" s="144">
        <v>5.0875232935851242</v>
      </c>
      <c r="X64" s="144">
        <v>5.6493173789265612</v>
      </c>
      <c r="Y64" s="145">
        <v>6.1986168460159661</v>
      </c>
      <c r="Z64" s="178">
        <v>65.599999999999994</v>
      </c>
      <c r="AA64" s="185">
        <v>501324.56983131421</v>
      </c>
      <c r="AB64" s="185">
        <v>507400.36521081429</v>
      </c>
      <c r="AC64" s="185">
        <v>545992.0314008143</v>
      </c>
    </row>
    <row r="65" spans="1:29" ht="13" x14ac:dyDescent="0.25">
      <c r="A65" s="49" t="s">
        <v>307</v>
      </c>
      <c r="B65" s="66" t="s">
        <v>42</v>
      </c>
      <c r="C65" s="119">
        <v>4.3123238731804419</v>
      </c>
      <c r="D65" s="120">
        <v>12.855014499999996</v>
      </c>
      <c r="E65" s="120">
        <v>21.158897522605592</v>
      </c>
      <c r="F65" s="120">
        <v>25.997848497883282</v>
      </c>
      <c r="G65" s="120">
        <v>28.864543851666127</v>
      </c>
      <c r="H65" s="121">
        <v>31.667491153142681</v>
      </c>
      <c r="I65" s="119">
        <v>3.5292347288420034</v>
      </c>
      <c r="J65" s="120">
        <v>10.967745832716483</v>
      </c>
      <c r="K65" s="120">
        <v>18.052520293029051</v>
      </c>
      <c r="L65" s="120">
        <v>22.181055845736616</v>
      </c>
      <c r="M65" s="120">
        <v>24.626886305135898</v>
      </c>
      <c r="N65" s="121">
        <v>27.018327682747213</v>
      </c>
      <c r="O65" s="119">
        <v>2.7844852668781979</v>
      </c>
      <c r="P65" s="120">
        <v>9.0899332503184809</v>
      </c>
      <c r="Q65" s="120">
        <v>14.961707443489384</v>
      </c>
      <c r="R65" s="120">
        <v>18.383387081955583</v>
      </c>
      <c r="S65" s="120">
        <v>20.410461373850328</v>
      </c>
      <c r="T65" s="121">
        <v>22.392458661724426</v>
      </c>
      <c r="U65" s="149">
        <v>2.5195828419999993</v>
      </c>
      <c r="V65" s="144">
        <v>4.1471439144306963</v>
      </c>
      <c r="W65" s="144">
        <v>5.095578305585124</v>
      </c>
      <c r="X65" s="144">
        <v>5.6574505949265612</v>
      </c>
      <c r="Y65" s="145">
        <v>6.2068282660159664</v>
      </c>
      <c r="Z65" s="178">
        <v>65.599999999999994</v>
      </c>
      <c r="AA65" s="185">
        <v>509930.77596876142</v>
      </c>
      <c r="AB65" s="185">
        <v>516111.32644101139</v>
      </c>
      <c r="AC65" s="185">
        <v>555368.36618601135</v>
      </c>
    </row>
    <row r="66" spans="1:29" ht="13.5" thickBot="1" x14ac:dyDescent="0.3">
      <c r="A66" s="77" t="s">
        <v>308</v>
      </c>
      <c r="B66" s="73" t="s">
        <v>43</v>
      </c>
      <c r="C66" s="122">
        <v>4.3927478698864277</v>
      </c>
      <c r="D66" s="123">
        <v>12.894914499999995</v>
      </c>
      <c r="E66" s="123">
        <v>21.198797522605595</v>
      </c>
      <c r="F66" s="123">
        <v>26.038945497883283</v>
      </c>
      <c r="G66" s="123">
        <v>28.906039851666126</v>
      </c>
      <c r="H66" s="124">
        <v>31.709386153142681</v>
      </c>
      <c r="I66" s="122">
        <v>3.5950542661852651</v>
      </c>
      <c r="J66" s="123">
        <v>11.001788039259726</v>
      </c>
      <c r="K66" s="123">
        <v>18.086562499572295</v>
      </c>
      <c r="L66" s="123">
        <v>22.216119318476157</v>
      </c>
      <c r="M66" s="123">
        <v>24.662290199940873</v>
      </c>
      <c r="N66" s="124">
        <v>27.054071999617619</v>
      </c>
      <c r="O66" s="122">
        <v>2.8364153724354408</v>
      </c>
      <c r="P66" s="123">
        <v>9.1181470136470022</v>
      </c>
      <c r="Q66" s="123">
        <v>14.989921206817908</v>
      </c>
      <c r="R66" s="123">
        <v>18.41244725818396</v>
      </c>
      <c r="S66" s="123">
        <v>20.43980368771199</v>
      </c>
      <c r="T66" s="124">
        <v>22.422083113219372</v>
      </c>
      <c r="U66" s="150">
        <v>2.5274032419999992</v>
      </c>
      <c r="V66" s="146">
        <v>4.1549643144306971</v>
      </c>
      <c r="W66" s="146">
        <v>5.1036333175851238</v>
      </c>
      <c r="X66" s="146">
        <v>5.6655838109265613</v>
      </c>
      <c r="Y66" s="147">
        <v>6.2150396860159658</v>
      </c>
      <c r="Z66" s="180">
        <v>65.599999999999994</v>
      </c>
      <c r="AA66" s="185">
        <v>462981.66979296063</v>
      </c>
      <c r="AB66" s="185">
        <v>469266.97535796062</v>
      </c>
      <c r="AC66" s="185">
        <v>509189.38865796063</v>
      </c>
    </row>
    <row r="68" spans="1:29" s="4" customFormat="1" ht="13" x14ac:dyDescent="0.3">
      <c r="A68" s="80" t="s">
        <v>328</v>
      </c>
      <c r="B68" s="80"/>
      <c r="C68" s="80"/>
      <c r="D68" s="80"/>
      <c r="E68" s="80"/>
      <c r="F68" s="80"/>
      <c r="G68" s="80"/>
      <c r="H68" s="80"/>
      <c r="I68" s="80"/>
      <c r="J68" s="2"/>
      <c r="K68" s="2"/>
      <c r="L68" s="2"/>
      <c r="M68" s="2"/>
      <c r="T68" s="81"/>
      <c r="U68" s="81"/>
      <c r="V68" s="81"/>
      <c r="W68" s="81"/>
      <c r="X68" s="81"/>
      <c r="Y68" s="81"/>
      <c r="Z68" s="81"/>
      <c r="AA68" s="81"/>
      <c r="AB68" s="81"/>
      <c r="AC68" s="81"/>
    </row>
    <row r="69" spans="1:29" s="1" customFormat="1" ht="13" x14ac:dyDescent="0.3">
      <c r="A69" s="80" t="s">
        <v>199</v>
      </c>
      <c r="B69" s="80"/>
      <c r="C69" s="80"/>
      <c r="D69" s="80"/>
      <c r="E69" s="80"/>
      <c r="F69" s="80"/>
      <c r="G69" s="80"/>
      <c r="H69" s="80"/>
      <c r="I69" s="80"/>
      <c r="J69" s="2"/>
      <c r="K69" s="2"/>
      <c r="L69" s="2"/>
      <c r="M69" s="2"/>
      <c r="T69" s="83"/>
      <c r="U69" s="83"/>
      <c r="V69" s="83"/>
      <c r="W69" s="83"/>
      <c r="X69" s="83"/>
      <c r="Y69" s="83"/>
      <c r="Z69" s="83"/>
      <c r="AA69" s="83"/>
      <c r="AB69" s="83"/>
      <c r="AC69" s="83"/>
    </row>
  </sheetData>
  <mergeCells count="11">
    <mergeCell ref="U10:Y10"/>
    <mergeCell ref="AA9:AB10"/>
    <mergeCell ref="AC9:AC10"/>
    <mergeCell ref="Z9:Z11"/>
    <mergeCell ref="A9:A11"/>
    <mergeCell ref="B9:B11"/>
    <mergeCell ref="C9:T9"/>
    <mergeCell ref="U9:Y9"/>
    <mergeCell ref="C10:H10"/>
    <mergeCell ref="I10:N10"/>
    <mergeCell ref="O10:T10"/>
  </mergeCells>
  <conditionalFormatting sqref="A12:T66">
    <cfRule type="expression" dxfId="10" priority="22" stopIfTrue="1">
      <formula>MOD(ROW(A2),2)=0</formula>
    </cfRule>
  </conditionalFormatting>
  <conditionalFormatting sqref="U12:Y37">
    <cfRule type="expression" dxfId="9" priority="10">
      <formula>MOD(ROW(XEK1048405),2)=0</formula>
    </cfRule>
  </conditionalFormatting>
  <conditionalFormatting sqref="U12:Y37">
    <cfRule type="expression" dxfId="8" priority="9">
      <formula>MOD(ROW(XEK1048405),2)=0</formula>
    </cfRule>
  </conditionalFormatting>
  <conditionalFormatting sqref="U12:Y37">
    <cfRule type="expression" dxfId="7" priority="8">
      <formula>MOD(ROW(XEK1048405),2)=0</formula>
    </cfRule>
  </conditionalFormatting>
  <conditionalFormatting sqref="U12:Y37">
    <cfRule type="expression" dxfId="6" priority="7">
      <formula>MOD(ROW(XEK1048405),2)=0</formula>
    </cfRule>
  </conditionalFormatting>
  <conditionalFormatting sqref="U12:Y37">
    <cfRule type="expression" dxfId="5" priority="6">
      <formula>MOD(ROW(XEK1048405),2)=0</formula>
    </cfRule>
  </conditionalFormatting>
  <conditionalFormatting sqref="U38:Y66">
    <cfRule type="expression" dxfId="4" priority="5">
      <formula>MOD(ROW(XEK1048431),2)=0</formula>
    </cfRule>
  </conditionalFormatting>
  <conditionalFormatting sqref="U38:Y66">
    <cfRule type="expression" dxfId="3" priority="3">
      <formula>MOD(ROW(N1048431),2)=0</formula>
    </cfRule>
    <cfRule type="expression" dxfId="2" priority="4">
      <formula>MOD(ROW(N1048431),2)=0</formula>
    </cfRule>
  </conditionalFormatting>
  <conditionalFormatting sqref="U38:Y66">
    <cfRule type="expression" dxfId="1" priority="2">
      <formula>MOD(ROW(T1048431),2)=0</formula>
    </cfRule>
  </conditionalFormatting>
  <conditionalFormatting sqref="Z12:Z66">
    <cfRule type="expression" dxfId="0" priority="1" stopIfTrue="1">
      <formula>MOD(ROW(A2),2)=0</formula>
    </cfRule>
  </conditionalFormatting>
  <hyperlinks>
    <hyperlink ref="Z4" r:id="rId1" xr:uid="{00000000-0004-0000-0500-000000000000}"/>
    <hyperlink ref="Z5" r:id="rId2" xr:uid="{00000000-0004-0000-0500-000001000000}"/>
  </hyperlinks>
  <pageMargins left="0.75" right="0.75" top="1" bottom="1" header="0.5" footer="0.5"/>
  <pageSetup paperSize="9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Хар-ки </vt:lpstr>
      <vt:lpstr>Доп. оборудование</vt:lpstr>
      <vt:lpstr>КВОК 12V-27.11</vt:lpstr>
      <vt:lpstr>КВОК 12V-27.14</vt:lpstr>
      <vt:lpstr>КВОК 12V-37.11</vt:lpstr>
      <vt:lpstr>КВОК 12V-37.14</vt:lpstr>
      <vt:lpstr>'Хар-ки '!Область_печати</vt:lpstr>
    </vt:vector>
  </TitlesOfParts>
  <Company>Tycoon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EUljanova</dc:creator>
  <cp:lastModifiedBy>Анастасия Фунзавя</cp:lastModifiedBy>
  <cp:lastPrinted>2019-01-22T06:28:21Z</cp:lastPrinted>
  <dcterms:created xsi:type="dcterms:W3CDTF">2012-10-01T12:27:00Z</dcterms:created>
  <dcterms:modified xsi:type="dcterms:W3CDTF">2024-05-24T12:10:36Z</dcterms:modified>
</cp:coreProperties>
</file>